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4 функциональная" sheetId="1" r:id="rId1"/>
    <sheet name="5 ведомственная (2016)" sheetId="2" r:id="rId2"/>
  </sheets>
  <definedNames>
    <definedName name="_xlnm.Print_Area" localSheetId="0">'4 функциональная'!$A$1:$G$85</definedName>
  </definedNames>
  <calcPr fullCalcOnLoad="1"/>
</workbook>
</file>

<file path=xl/sharedStrings.xml><?xml version="1.0" encoding="utf-8"?>
<sst xmlns="http://schemas.openxmlformats.org/spreadsheetml/2006/main" count="673" uniqueCount="112">
  <si>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</si>
  <si>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</si>
  <si>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</si>
  <si>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</si>
  <si>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</si>
  <si>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</si>
  <si>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</si>
  <si>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Дворцы и дома культуры, другие учреждения культуры и средств массовой информации</t>
  </si>
  <si>
    <t>Коммунальное хозяйство</t>
  </si>
  <si>
    <t>Прочие  мероприятия  по благоустройству</t>
  </si>
  <si>
    <t>2013 год</t>
  </si>
  <si>
    <t>Дорожное хозяйство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</si>
  <si>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</si>
  <si>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</si>
  <si>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</si>
  <si>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</si>
  <si>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</si>
  <si>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</si>
  <si>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</si>
  <si>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</si>
  <si>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</si>
  <si>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</si>
  <si>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</si>
  <si>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</si>
  <si>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Культура</t>
    </r>
    <r>
      <rPr>
        <sz val="9"/>
        <rFont val="Times New Roman"/>
        <family val="1"/>
      </rPr>
      <t>, в том числе:</t>
    </r>
  </si>
  <si>
    <t xml:space="preserve"> тыс.руб.</t>
  </si>
  <si>
    <t xml:space="preserve">Ведомственная структура </t>
  </si>
  <si>
    <t xml:space="preserve">расходов  бюджета  поселения  на 2016 год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</si>
  <si>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</si>
  <si>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</si>
  <si>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</si>
  <si>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</si>
  <si>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</si>
  <si>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</si>
  <si>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</si>
  <si>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</si>
  <si>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</si>
  <si>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</si>
  <si>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</si>
  <si>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</si>
  <si>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</si>
  <si>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</si>
  <si>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</si>
  <si>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08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</si>
  <si>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</si>
  <si>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</si>
  <si>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</si>
  <si>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</si>
  <si>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</si>
  <si>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</si>
  <si>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</si>
  <si>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</si>
  <si>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</si>
  <si>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</si>
  <si>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</si>
  <si>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</si>
  <si>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</si>
  <si>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</si>
  <si>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</si>
  <si>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</si>
  <si>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</si>
  <si>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</si>
  <si>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</si>
  <si>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</si>
  <si>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</si>
  <si>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99 0 60 60005</t>
  </si>
  <si>
    <t>99 0 99 00000</t>
  </si>
  <si>
    <t>99 0 99 44000</t>
  </si>
  <si>
    <t>99 0 89 00000</t>
  </si>
  <si>
    <t xml:space="preserve">08 </t>
  </si>
  <si>
    <t>Обеспечение деятельности (оказания услуг) подведомственных казенных учреждений</t>
  </si>
  <si>
    <t>Урукульского сельского  поселения</t>
  </si>
  <si>
    <t>АДМИНИСТРАЦИ УРУКУЛЬСКОГО СЕЛЬСКОГО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</si>
  <si>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</si>
  <si>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</si>
  <si>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</si>
  <si>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</si>
  <si>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</si>
  <si>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</si>
  <si>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 xml:space="preserve">99 0 89 44000 </t>
  </si>
  <si>
    <t xml:space="preserve">бюджета поселения на 2016год  </t>
  </si>
  <si>
    <t>99 0 99 24800</t>
  </si>
  <si>
    <t>Мероприятия в области дорожное хозяйство</t>
  </si>
  <si>
    <t>Мероприятия в области дорожного хозяйства</t>
  </si>
  <si>
    <t>06 0 02 75600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</si>
  <si>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</si>
  <si>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"О внесении изменений в бюджет Урукульского сельского поселения на 2016 год" </t>
  </si>
  <si>
    <t xml:space="preserve"> "О внесении изменений в бюджет Урукульского сельского поселения на 2016 год" </t>
  </si>
  <si>
    <t>Централизованная клубная система</t>
  </si>
  <si>
    <t>Приложение 2</t>
  </si>
  <si>
    <t>Приложение 1</t>
  </si>
  <si>
    <t>99 0 35 35102</t>
  </si>
  <si>
    <t xml:space="preserve">99 0 99 44000 </t>
  </si>
  <si>
    <t>Защита населения и территории от чрезвычайных ситуаций природного и техногенного характера, гражданская оборона</t>
  </si>
  <si>
    <t>79 5 00 00000</t>
  </si>
  <si>
    <t>Целевые программы муниципальных образований</t>
  </si>
  <si>
    <t>Обеспечение безопасности жизнедеятельности граждан</t>
  </si>
  <si>
    <t>79 5 00 32000</t>
  </si>
  <si>
    <t>79 5 00 32070</t>
  </si>
  <si>
    <t>Национальная экономика</t>
  </si>
  <si>
    <t>12</t>
  </si>
  <si>
    <t>Другие вопросы в области национальной экономики</t>
  </si>
  <si>
    <t>99 0 04 34003</t>
  </si>
  <si>
    <t>Мероприятия по землеустройству и землепользованию</t>
  </si>
  <si>
    <t>99 0 35 00000</t>
  </si>
  <si>
    <t>Поддержка коммунального хозяйства</t>
  </si>
  <si>
    <t>Меры в области коммунального хозяйства</t>
  </si>
  <si>
    <t>Благоустройство</t>
  </si>
  <si>
    <t>Культура , в том числе</t>
  </si>
  <si>
    <t xml:space="preserve">99 0 89 00000 </t>
  </si>
  <si>
    <t>от 24.03.2017г №3</t>
  </si>
  <si>
    <t xml:space="preserve">                                                                                                                                                     от 24.03.2017 №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</si>
</sst>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4" fontId="20" fillId="21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5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4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left" vertical="top" wrapText="1"/>
    </xf>
    <xf numFmtId="49" fontId="27" fillId="21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4" fillId="25" borderId="10" xfId="0" applyNumberFormat="1" applyFont="1" applyFill="1" applyBorder="1" applyAlignment="1">
      <alignment horizontal="left" vertical="center"/>
    </xf>
    <xf numFmtId="49" fontId="20" fillId="25" borderId="1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center"/>
    </xf>
    <xf numFmtId="164" fontId="26" fillId="21" borderId="10" xfId="0" applyNumberFormat="1" applyFont="1" applyFill="1" applyBorder="1" applyAlignment="1">
      <alignment horizontal="center" vertical="center" wrapText="1"/>
    </xf>
    <xf numFmtId="49" fontId="26" fillId="21" borderId="10" xfId="0" applyNumberFormat="1" applyFont="1" applyFill="1" applyBorder="1" applyAlignment="1">
      <alignment horizontal="center" vertical="center" wrapText="1"/>
    </xf>
    <xf numFmtId="49" fontId="30" fillId="21" borderId="10" xfId="0" applyNumberFormat="1" applyFont="1" applyFill="1" applyBorder="1" applyAlignment="1">
      <alignment horizontal="center" vertical="center" wrapText="1"/>
    </xf>
    <xf numFmtId="164" fontId="30" fillId="21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 wrapText="1"/>
    </xf>
    <xf numFmtId="164" fontId="30" fillId="26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49" fontId="32" fillId="27" borderId="10" xfId="0" applyNumberFormat="1" applyFont="1" applyFill="1" applyBorder="1" applyAlignment="1">
      <alignment horizontal="center" vertical="center" wrapText="1"/>
    </xf>
    <xf numFmtId="164" fontId="26" fillId="26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8" fillId="26" borderId="10" xfId="0" applyNumberFormat="1" applyFont="1" applyFill="1" applyBorder="1" applyAlignment="1">
      <alignment horizontal="left" vertical="center" wrapText="1"/>
    </xf>
    <xf numFmtId="49" fontId="31" fillId="27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164" fontId="22" fillId="24" borderId="14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 wrapText="1"/>
    </xf>
    <xf numFmtId="49" fontId="34" fillId="28" borderId="10" xfId="0" applyNumberFormat="1" applyFont="1" applyFill="1" applyBorder="1" applyAlignment="1">
      <alignment horizontal="left" vertical="center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164" fontId="26" fillId="29" borderId="10" xfId="0" applyNumberFormat="1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left" vertical="center" wrapText="1"/>
    </xf>
    <xf numFmtId="49" fontId="29" fillId="30" borderId="10" xfId="0" applyNumberFormat="1" applyFont="1" applyFill="1" applyBorder="1" applyAlignment="1">
      <alignment horizontal="center" vertical="center" wrapText="1"/>
    </xf>
    <xf numFmtId="49" fontId="26" fillId="30" borderId="10" xfId="0" applyNumberFormat="1" applyFont="1" applyFill="1" applyBorder="1" applyAlignment="1">
      <alignment horizontal="center" vertical="center" wrapText="1"/>
    </xf>
    <xf numFmtId="164" fontId="20" fillId="30" borderId="10" xfId="0" applyNumberFormat="1" applyFont="1" applyFill="1" applyBorder="1" applyAlignment="1">
      <alignment horizontal="center" vertical="center"/>
    </xf>
    <xf numFmtId="49" fontId="28" fillId="30" borderId="10" xfId="0" applyNumberFormat="1" applyFont="1" applyFill="1" applyBorder="1" applyAlignment="1">
      <alignment horizontal="left" vertical="center" wrapText="1"/>
    </xf>
    <xf numFmtId="164" fontId="30" fillId="30" borderId="10" xfId="0" applyNumberFormat="1" applyFont="1" applyFill="1" applyBorder="1" applyAlignment="1">
      <alignment horizontal="center" vertical="center" wrapText="1"/>
    </xf>
    <xf numFmtId="49" fontId="31" fillId="30" borderId="10" xfId="0" applyNumberFormat="1" applyFont="1" applyFill="1" applyBorder="1" applyAlignment="1">
      <alignment horizontal="left" vertical="center" wrapText="1"/>
    </xf>
    <xf numFmtId="49" fontId="32" fillId="30" borderId="10" xfId="0" applyNumberFormat="1" applyFont="1" applyFill="1" applyBorder="1" applyAlignment="1">
      <alignment horizontal="center" vertical="center" wrapText="1"/>
    </xf>
    <xf numFmtId="164" fontId="26" fillId="30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164" fontId="26" fillId="28" borderId="10" xfId="0" applyNumberFormat="1" applyFont="1" applyFill="1" applyBorder="1" applyAlignment="1">
      <alignment horizontal="center" vertical="center" wrapText="1"/>
    </xf>
    <xf numFmtId="49" fontId="26" fillId="31" borderId="10" xfId="0" applyNumberFormat="1" applyFont="1" applyFill="1" applyBorder="1" applyAlignment="1">
      <alignment horizontal="left" vertical="center" wrapText="1"/>
    </xf>
    <xf numFmtId="49" fontId="26" fillId="31" borderId="10" xfId="0" applyNumberFormat="1" applyFont="1" applyFill="1" applyBorder="1" applyAlignment="1">
      <alignment horizontal="center" vertical="center" wrapText="1"/>
    </xf>
    <xf numFmtId="49" fontId="29" fillId="31" borderId="10" xfId="0" applyNumberFormat="1" applyFont="1" applyFill="1" applyBorder="1" applyAlignment="1">
      <alignment horizontal="center" vertical="center" wrapText="1"/>
    </xf>
    <xf numFmtId="164" fontId="21" fillId="31" borderId="10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view="pageBreakPreview" zoomScaleSheetLayoutView="100" zoomScalePageLayoutView="0" workbookViewId="0" topLeftCell="A1">
      <selection activeCell="A12" sqref="A12:F12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5.8515625" style="0" customWidth="1"/>
    <col min="7" max="8" width="0" style="0" hidden="1" customWidth="1"/>
  </cols>
  <sheetData>
    <row r="1" spans="4:6" ht="12.75" customHeight="1">
      <c r="D1" s="1"/>
      <c r="E1" s="1"/>
      <c r="F1" s="1" t="s">
        <v>90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71</v>
      </c>
    </row>
    <row r="4" spans="1:6" ht="12.75" customHeight="1">
      <c r="A4" s="91" t="s">
        <v>86</v>
      </c>
      <c r="B4" s="92"/>
      <c r="C4" s="92"/>
      <c r="D4" s="92"/>
      <c r="E4" s="92"/>
      <c r="F4" s="92"/>
    </row>
    <row r="5" spans="1:15" ht="4.5" customHeight="1">
      <c r="A5" s="92"/>
      <c r="B5" s="92"/>
      <c r="C5" s="92"/>
      <c r="D5" s="92"/>
      <c r="E5" s="92"/>
      <c r="F5" s="92"/>
      <c r="J5" s="87"/>
      <c r="K5" s="87"/>
      <c r="L5" s="87"/>
      <c r="M5" s="87"/>
      <c r="N5" s="87"/>
      <c r="O5" s="87"/>
    </row>
    <row r="6" spans="1:15" ht="15" customHeight="1">
      <c r="A6" s="92" t="s">
        <v>111</v>
      </c>
      <c r="B6" s="92"/>
      <c r="C6" s="92"/>
      <c r="D6" s="92"/>
      <c r="E6" s="92"/>
      <c r="F6" s="92"/>
      <c r="J6" s="87"/>
      <c r="K6" s="87"/>
      <c r="L6" s="87"/>
      <c r="M6" s="87"/>
      <c r="N6" s="87"/>
      <c r="O6" s="87"/>
    </row>
    <row r="7" ht="6.75" customHeight="1"/>
    <row r="8" ht="6.75" customHeight="1"/>
    <row r="9" spans="1:6" ht="6.75" customHeight="1">
      <c r="A9" s="90"/>
      <c r="B9" s="90"/>
      <c r="C9" s="90"/>
      <c r="D9" s="90"/>
      <c r="E9" s="90"/>
      <c r="F9" s="90"/>
    </row>
    <row r="10" spans="1:8" ht="15.75" customHeight="1">
      <c r="A10" s="88" t="s">
        <v>44</v>
      </c>
      <c r="B10" s="88"/>
      <c r="C10" s="88"/>
      <c r="D10" s="88"/>
      <c r="E10" s="88"/>
      <c r="F10" s="88"/>
      <c r="G10" s="2"/>
      <c r="H10" s="2"/>
    </row>
    <row r="11" spans="1:8" ht="15.75" customHeight="1">
      <c r="A11" s="89" t="s">
        <v>45</v>
      </c>
      <c r="B11" s="89"/>
      <c r="C11" s="89"/>
      <c r="D11" s="89"/>
      <c r="E11" s="89"/>
      <c r="F11" s="56"/>
      <c r="G11" s="2"/>
      <c r="H11" s="2"/>
    </row>
    <row r="12" spans="1:6" ht="21" customHeight="1">
      <c r="A12" s="89" t="s">
        <v>80</v>
      </c>
      <c r="B12" s="89"/>
      <c r="C12" s="89"/>
      <c r="D12" s="89"/>
      <c r="E12" s="89"/>
      <c r="F12" s="89"/>
    </row>
    <row r="13" spans="1:6" ht="13.5" customHeight="1">
      <c r="A13" s="3"/>
      <c r="F13" s="1" t="s">
        <v>25</v>
      </c>
    </row>
    <row r="14" spans="1:6" ht="13.5" customHeight="1">
      <c r="A14" s="83" t="s">
        <v>28</v>
      </c>
      <c r="B14" s="80" t="s">
        <v>46</v>
      </c>
      <c r="C14" s="81"/>
      <c r="D14" s="81"/>
      <c r="E14" s="82"/>
      <c r="F14" s="85" t="s">
        <v>34</v>
      </c>
    </row>
    <row r="15" spans="1:8" ht="30.75" customHeight="1">
      <c r="A15" s="84"/>
      <c r="B15" s="25" t="s">
        <v>30</v>
      </c>
      <c r="C15" s="25" t="s">
        <v>31</v>
      </c>
      <c r="D15" s="25" t="s">
        <v>32</v>
      </c>
      <c r="E15" s="25" t="s">
        <v>33</v>
      </c>
      <c r="F15" s="86"/>
      <c r="G15" s="16" t="s">
        <v>10</v>
      </c>
      <c r="H15" s="6" t="s">
        <v>1</v>
      </c>
    </row>
    <row r="16" spans="1:8" ht="21" customHeight="1">
      <c r="A16" s="26" t="s">
        <v>35</v>
      </c>
      <c r="B16" s="60"/>
      <c r="C16" s="60"/>
      <c r="D16" s="60"/>
      <c r="E16" s="60"/>
      <c r="F16" s="61">
        <v>9272.301</v>
      </c>
      <c r="G16" s="7" t="s">
        <v>12</v>
      </c>
      <c r="H16" s="7" t="s">
        <v>13</v>
      </c>
    </row>
    <row r="17" spans="1:8" ht="12.75">
      <c r="A17" s="22" t="s">
        <v>53</v>
      </c>
      <c r="B17" s="52" t="s">
        <v>36</v>
      </c>
      <c r="C17" s="52" t="s">
        <v>37</v>
      </c>
      <c r="D17" s="31"/>
      <c r="E17" s="52"/>
      <c r="F17" s="55">
        <v>2590.52</v>
      </c>
      <c r="G17" s="8" t="e">
        <f>G20+#REF!+#REF!+#REF!+#REF!+#REF!+G70+#REF!+#REF!+G73+#REF!+#REF!+#REF!+#REF!+#REF!+G63+G66+#REF!+#REF!</f>
        <v>#REF!</v>
      </c>
      <c r="H17" s="8" t="e">
        <f>H20+#REF!+#REF!+#REF!+#REF!+#REF!+H70+#REF!+#REF!+H73+#REF!+#REF!+#REF!+#REF!+#REF!+H63+H66+#REF!+#REF!</f>
        <v>#REF!</v>
      </c>
    </row>
    <row r="18" spans="1:8" ht="24">
      <c r="A18" s="48" t="s">
        <v>2</v>
      </c>
      <c r="B18" s="52" t="s">
        <v>36</v>
      </c>
      <c r="C18" s="52" t="s">
        <v>38</v>
      </c>
      <c r="D18" s="52"/>
      <c r="E18" s="52"/>
      <c r="F18" s="55">
        <f>F19</f>
        <v>437.717</v>
      </c>
      <c r="G18" s="8"/>
      <c r="H18" s="8"/>
    </row>
    <row r="19" spans="1:8" ht="12.75">
      <c r="A19" s="43" t="s">
        <v>51</v>
      </c>
      <c r="B19" s="32" t="s">
        <v>36</v>
      </c>
      <c r="C19" s="31" t="s">
        <v>38</v>
      </c>
      <c r="D19" s="31" t="s">
        <v>50</v>
      </c>
      <c r="E19" s="31"/>
      <c r="F19" s="33">
        <f aca="true" t="shared" si="0" ref="F19:H20">F20</f>
        <v>437.717</v>
      </c>
      <c r="G19" s="9" t="e">
        <f t="shared" si="0"/>
        <v>#REF!</v>
      </c>
      <c r="H19" s="9" t="e">
        <f t="shared" si="0"/>
        <v>#REF!</v>
      </c>
    </row>
    <row r="20" spans="1:8" ht="12.75">
      <c r="A20" s="43" t="s">
        <v>54</v>
      </c>
      <c r="B20" s="31" t="s">
        <v>36</v>
      </c>
      <c r="C20" s="31" t="s">
        <v>38</v>
      </c>
      <c r="D20" s="32" t="s">
        <v>59</v>
      </c>
      <c r="E20" s="31"/>
      <c r="F20" s="33">
        <f t="shared" si="0"/>
        <v>437.717</v>
      </c>
      <c r="G20" s="9" t="e">
        <f t="shared" si="0"/>
        <v>#REF!</v>
      </c>
      <c r="H20" s="9" t="e">
        <f t="shared" si="0"/>
        <v>#REF!</v>
      </c>
    </row>
    <row r="21" spans="1:8" ht="12.75">
      <c r="A21" s="44" t="s">
        <v>3</v>
      </c>
      <c r="B21" s="32" t="s">
        <v>36</v>
      </c>
      <c r="C21" s="32" t="s">
        <v>38</v>
      </c>
      <c r="D21" s="31" t="s">
        <v>55</v>
      </c>
      <c r="E21" s="32"/>
      <c r="F21" s="33">
        <f>F22</f>
        <v>437.717</v>
      </c>
      <c r="G21" s="10" t="e">
        <f>#REF!</f>
        <v>#REF!</v>
      </c>
      <c r="H21" s="10" t="e">
        <f>#REF!</f>
        <v>#REF!</v>
      </c>
    </row>
    <row r="22" spans="1:8" ht="51.75" customHeight="1">
      <c r="A22" s="44" t="s">
        <v>17</v>
      </c>
      <c r="B22" s="31" t="s">
        <v>36</v>
      </c>
      <c r="C22" s="31" t="s">
        <v>38</v>
      </c>
      <c r="D22" s="31" t="s">
        <v>55</v>
      </c>
      <c r="E22" s="31" t="s">
        <v>16</v>
      </c>
      <c r="F22" s="35">
        <v>437.717</v>
      </c>
      <c r="G22" s="11">
        <v>1071.8</v>
      </c>
      <c r="H22" s="11">
        <v>1071.8</v>
      </c>
    </row>
    <row r="23" spans="1:8" ht="36">
      <c r="A23" s="49" t="s">
        <v>47</v>
      </c>
      <c r="B23" s="31" t="s">
        <v>36</v>
      </c>
      <c r="C23" s="31" t="s">
        <v>40</v>
      </c>
      <c r="D23" s="31"/>
      <c r="E23" s="31"/>
      <c r="F23" s="34">
        <f>F25</f>
        <v>0</v>
      </c>
      <c r="G23" s="11"/>
      <c r="H23" s="11"/>
    </row>
    <row r="24" spans="1:8" ht="12.75">
      <c r="A24" s="44" t="s">
        <v>54</v>
      </c>
      <c r="B24" s="31" t="s">
        <v>36</v>
      </c>
      <c r="C24" s="31" t="s">
        <v>40</v>
      </c>
      <c r="D24" s="31" t="s">
        <v>59</v>
      </c>
      <c r="E24" s="31"/>
      <c r="F24" s="35">
        <f>F25</f>
        <v>0</v>
      </c>
      <c r="G24" s="11"/>
      <c r="H24" s="11"/>
    </row>
    <row r="25" spans="1:8" ht="24">
      <c r="A25" s="21" t="s">
        <v>56</v>
      </c>
      <c r="B25" s="32" t="s">
        <v>36</v>
      </c>
      <c r="C25" s="32" t="s">
        <v>40</v>
      </c>
      <c r="D25" s="31" t="s">
        <v>57</v>
      </c>
      <c r="E25" s="31"/>
      <c r="F25" s="35">
        <f>F26</f>
        <v>0</v>
      </c>
      <c r="G25" s="11"/>
      <c r="H25" s="11"/>
    </row>
    <row r="26" spans="1:8" ht="51.75" customHeight="1">
      <c r="A26" s="19" t="s">
        <v>17</v>
      </c>
      <c r="B26" s="31" t="s">
        <v>36</v>
      </c>
      <c r="C26" s="31" t="s">
        <v>40</v>
      </c>
      <c r="D26" s="31" t="s">
        <v>57</v>
      </c>
      <c r="E26" s="31" t="s">
        <v>16</v>
      </c>
      <c r="F26" s="35">
        <v>0</v>
      </c>
      <c r="G26" s="11"/>
      <c r="H26" s="11"/>
    </row>
    <row r="27" spans="1:8" ht="51">
      <c r="A27" s="65" t="s">
        <v>22</v>
      </c>
      <c r="B27" s="66" t="s">
        <v>36</v>
      </c>
      <c r="C27" s="67" t="s">
        <v>39</v>
      </c>
      <c r="D27" s="67"/>
      <c r="E27" s="67"/>
      <c r="F27" s="68">
        <v>1846.365</v>
      </c>
      <c r="G27" s="9" t="e">
        <f>#REF!</f>
        <v>#REF!</v>
      </c>
      <c r="H27" s="9" t="e">
        <f>#REF!</f>
        <v>#REF!</v>
      </c>
    </row>
    <row r="28" spans="1:8" ht="12.75">
      <c r="A28" s="44" t="s">
        <v>54</v>
      </c>
      <c r="B28" s="32" t="s">
        <v>36</v>
      </c>
      <c r="C28" s="32" t="s">
        <v>39</v>
      </c>
      <c r="D28" s="32" t="s">
        <v>59</v>
      </c>
      <c r="E28" s="32"/>
      <c r="F28" s="33">
        <f>F30+F31</f>
        <v>1568.0079999999998</v>
      </c>
      <c r="G28" s="10">
        <f>G30</f>
        <v>15613.4</v>
      </c>
      <c r="H28" s="10">
        <f>H30</f>
        <v>15613.4</v>
      </c>
    </row>
    <row r="29" spans="1:8" ht="24">
      <c r="A29" s="44" t="s">
        <v>56</v>
      </c>
      <c r="B29" s="32" t="s">
        <v>36</v>
      </c>
      <c r="C29" s="32" t="s">
        <v>39</v>
      </c>
      <c r="D29" s="32" t="s">
        <v>57</v>
      </c>
      <c r="E29" s="32"/>
      <c r="F29" s="33">
        <f>F30</f>
        <v>1126.389</v>
      </c>
      <c r="G29" s="10"/>
      <c r="H29" s="10"/>
    </row>
    <row r="30" spans="1:8" ht="49.5" customHeight="1">
      <c r="A30" s="44" t="s">
        <v>17</v>
      </c>
      <c r="B30" s="31" t="s">
        <v>36</v>
      </c>
      <c r="C30" s="31" t="s">
        <v>39</v>
      </c>
      <c r="D30" s="32" t="s">
        <v>57</v>
      </c>
      <c r="E30" s="31" t="s">
        <v>16</v>
      </c>
      <c r="F30" s="35">
        <v>1126.389</v>
      </c>
      <c r="G30" s="11">
        <v>15613.4</v>
      </c>
      <c r="H30" s="11">
        <v>15613.4</v>
      </c>
    </row>
    <row r="31" spans="1:8" ht="27" customHeight="1">
      <c r="A31" s="44" t="s">
        <v>19</v>
      </c>
      <c r="B31" s="31" t="s">
        <v>36</v>
      </c>
      <c r="C31" s="31" t="s">
        <v>39</v>
      </c>
      <c r="D31" s="32" t="s">
        <v>57</v>
      </c>
      <c r="E31" s="31" t="s">
        <v>18</v>
      </c>
      <c r="F31" s="35">
        <v>441.619</v>
      </c>
      <c r="G31" s="11"/>
      <c r="H31" s="11"/>
    </row>
    <row r="32" spans="1:8" ht="27" customHeight="1">
      <c r="A32" s="45" t="s">
        <v>4</v>
      </c>
      <c r="B32" s="32" t="s">
        <v>36</v>
      </c>
      <c r="C32" s="31" t="s">
        <v>39</v>
      </c>
      <c r="D32" s="32" t="s">
        <v>68</v>
      </c>
      <c r="E32" s="31"/>
      <c r="F32" s="35">
        <f>F33</f>
        <v>278.357</v>
      </c>
      <c r="G32" s="11"/>
      <c r="H32" s="11"/>
    </row>
    <row r="33" spans="1:8" ht="21" customHeight="1">
      <c r="A33" s="44" t="s">
        <v>20</v>
      </c>
      <c r="B33" s="31" t="s">
        <v>36</v>
      </c>
      <c r="C33" s="31" t="s">
        <v>39</v>
      </c>
      <c r="D33" s="31" t="s">
        <v>58</v>
      </c>
      <c r="E33" s="31" t="s">
        <v>21</v>
      </c>
      <c r="F33" s="35">
        <v>278.357</v>
      </c>
      <c r="G33" s="11">
        <v>110</v>
      </c>
      <c r="H33" s="11">
        <v>110</v>
      </c>
    </row>
    <row r="34" spans="1:8" ht="36">
      <c r="A34" s="49" t="s">
        <v>48</v>
      </c>
      <c r="B34" s="31" t="s">
        <v>36</v>
      </c>
      <c r="C34" s="31" t="s">
        <v>49</v>
      </c>
      <c r="D34" s="31"/>
      <c r="E34" s="31"/>
      <c r="F34" s="34">
        <f>F36</f>
        <v>306.438</v>
      </c>
      <c r="G34" s="11"/>
      <c r="H34" s="11"/>
    </row>
    <row r="35" spans="1:8" ht="12.75">
      <c r="A35" s="44" t="s">
        <v>54</v>
      </c>
      <c r="B35" s="31" t="s">
        <v>36</v>
      </c>
      <c r="C35" s="31" t="s">
        <v>49</v>
      </c>
      <c r="D35" s="31" t="s">
        <v>59</v>
      </c>
      <c r="E35" s="31"/>
      <c r="F35" s="35">
        <f>F36</f>
        <v>306.438</v>
      </c>
      <c r="G35" s="11"/>
      <c r="H35" s="11"/>
    </row>
    <row r="36" spans="1:8" ht="24">
      <c r="A36" s="43" t="s">
        <v>56</v>
      </c>
      <c r="B36" s="31" t="s">
        <v>36</v>
      </c>
      <c r="C36" s="31" t="s">
        <v>49</v>
      </c>
      <c r="D36" s="31" t="s">
        <v>57</v>
      </c>
      <c r="E36" s="31"/>
      <c r="F36" s="35">
        <f>F37</f>
        <v>306.438</v>
      </c>
      <c r="G36" s="11"/>
      <c r="H36" s="11"/>
    </row>
    <row r="37" spans="1:8" ht="48">
      <c r="A37" s="44" t="s">
        <v>17</v>
      </c>
      <c r="B37" s="31" t="s">
        <v>36</v>
      </c>
      <c r="C37" s="31" t="s">
        <v>49</v>
      </c>
      <c r="D37" s="31" t="s">
        <v>57</v>
      </c>
      <c r="E37" s="31" t="s">
        <v>16</v>
      </c>
      <c r="F37" s="35">
        <v>306.438</v>
      </c>
      <c r="G37" s="11"/>
      <c r="H37" s="11"/>
    </row>
    <row r="38" spans="1:8" ht="20.25" customHeight="1">
      <c r="A38" s="69" t="s">
        <v>14</v>
      </c>
      <c r="B38" s="67" t="s">
        <v>38</v>
      </c>
      <c r="C38" s="67" t="s">
        <v>37</v>
      </c>
      <c r="D38" s="67"/>
      <c r="E38" s="67"/>
      <c r="F38" s="70">
        <f>F39</f>
        <v>184.77</v>
      </c>
      <c r="G38" s="11">
        <v>108</v>
      </c>
      <c r="H38" s="11">
        <v>108</v>
      </c>
    </row>
    <row r="39" spans="1:8" ht="12.75">
      <c r="A39" s="44" t="s">
        <v>5</v>
      </c>
      <c r="B39" s="31" t="s">
        <v>38</v>
      </c>
      <c r="C39" s="31" t="s">
        <v>40</v>
      </c>
      <c r="D39" s="31"/>
      <c r="E39" s="31"/>
      <c r="F39" s="36">
        <f>F40</f>
        <v>184.77</v>
      </c>
      <c r="G39" s="11">
        <v>108</v>
      </c>
      <c r="H39" s="11">
        <v>108</v>
      </c>
    </row>
    <row r="40" spans="1:8" ht="12.75">
      <c r="A40" s="44" t="s">
        <v>51</v>
      </c>
      <c r="B40" s="31" t="s">
        <v>38</v>
      </c>
      <c r="C40" s="31" t="s">
        <v>40</v>
      </c>
      <c r="D40" s="31" t="s">
        <v>50</v>
      </c>
      <c r="E40" s="31"/>
      <c r="F40" s="33">
        <f>F41</f>
        <v>184.77</v>
      </c>
      <c r="G40" s="11">
        <v>108</v>
      </c>
      <c r="H40" s="11">
        <v>108</v>
      </c>
    </row>
    <row r="41" spans="1:8" ht="24">
      <c r="A41" s="44" t="s">
        <v>23</v>
      </c>
      <c r="B41" s="31" t="s">
        <v>38</v>
      </c>
      <c r="C41" s="31" t="s">
        <v>40</v>
      </c>
      <c r="D41" s="31" t="s">
        <v>52</v>
      </c>
      <c r="E41" s="31"/>
      <c r="F41" s="33">
        <f>F42+F43</f>
        <v>184.77</v>
      </c>
      <c r="G41" s="11">
        <v>108</v>
      </c>
      <c r="H41" s="11">
        <v>108</v>
      </c>
    </row>
    <row r="42" spans="1:8" ht="50.25" customHeight="1">
      <c r="A42" s="44" t="s">
        <v>17</v>
      </c>
      <c r="B42" s="31" t="s">
        <v>38</v>
      </c>
      <c r="C42" s="31" t="s">
        <v>40</v>
      </c>
      <c r="D42" s="31" t="s">
        <v>52</v>
      </c>
      <c r="E42" s="31" t="s">
        <v>16</v>
      </c>
      <c r="F42" s="35">
        <v>150.971</v>
      </c>
      <c r="G42" s="11"/>
      <c r="H42" s="11"/>
    </row>
    <row r="43" spans="1:8" ht="27" customHeight="1">
      <c r="A43" s="44" t="s">
        <v>19</v>
      </c>
      <c r="B43" s="31" t="s">
        <v>38</v>
      </c>
      <c r="C43" s="31" t="s">
        <v>40</v>
      </c>
      <c r="D43" s="31" t="s">
        <v>52</v>
      </c>
      <c r="E43" s="31" t="s">
        <v>18</v>
      </c>
      <c r="F43" s="35">
        <v>33.799</v>
      </c>
      <c r="G43" s="11">
        <v>108</v>
      </c>
      <c r="H43" s="11">
        <v>108</v>
      </c>
    </row>
    <row r="44" spans="1:8" ht="27" customHeight="1">
      <c r="A44" s="71" t="s">
        <v>74</v>
      </c>
      <c r="B44" s="72" t="s">
        <v>40</v>
      </c>
      <c r="C44" s="72" t="s">
        <v>37</v>
      </c>
      <c r="D44" s="72"/>
      <c r="E44" s="72"/>
      <c r="F44" s="73">
        <v>875.765</v>
      </c>
      <c r="G44" s="11"/>
      <c r="H44" s="11"/>
    </row>
    <row r="45" spans="1:8" ht="24">
      <c r="A45" s="44" t="s">
        <v>93</v>
      </c>
      <c r="B45" s="31" t="s">
        <v>40</v>
      </c>
      <c r="C45" s="31" t="s">
        <v>41</v>
      </c>
      <c r="D45" s="31"/>
      <c r="E45" s="31"/>
      <c r="F45" s="35">
        <v>30.15</v>
      </c>
      <c r="G45" s="11"/>
      <c r="H45" s="11"/>
    </row>
    <row r="46" spans="1:8" ht="12.75">
      <c r="A46" s="44" t="s">
        <v>95</v>
      </c>
      <c r="B46" s="31" t="s">
        <v>40</v>
      </c>
      <c r="C46" s="31" t="s">
        <v>41</v>
      </c>
      <c r="D46" s="31" t="s">
        <v>94</v>
      </c>
      <c r="E46" s="31"/>
      <c r="F46" s="35">
        <v>30.15</v>
      </c>
      <c r="G46" s="11"/>
      <c r="H46" s="11"/>
    </row>
    <row r="47" spans="1:8" ht="27" customHeight="1">
      <c r="A47" s="44" t="s">
        <v>96</v>
      </c>
      <c r="B47" s="31" t="s">
        <v>40</v>
      </c>
      <c r="C47" s="31" t="s">
        <v>41</v>
      </c>
      <c r="D47" s="31" t="s">
        <v>97</v>
      </c>
      <c r="E47" s="31"/>
      <c r="F47" s="35">
        <v>30.15</v>
      </c>
      <c r="G47" s="11"/>
      <c r="H47" s="11"/>
    </row>
    <row r="48" spans="1:8" ht="24">
      <c r="A48" s="44" t="s">
        <v>19</v>
      </c>
      <c r="B48" s="31" t="s">
        <v>40</v>
      </c>
      <c r="C48" s="31" t="s">
        <v>41</v>
      </c>
      <c r="D48" s="31" t="s">
        <v>98</v>
      </c>
      <c r="E48" s="31" t="s">
        <v>18</v>
      </c>
      <c r="F48" s="35">
        <v>30.15</v>
      </c>
      <c r="G48" s="11"/>
      <c r="H48" s="11"/>
    </row>
    <row r="49" spans="1:8" ht="12.75">
      <c r="A49" s="44" t="s">
        <v>77</v>
      </c>
      <c r="B49" s="31" t="s">
        <v>40</v>
      </c>
      <c r="C49" s="31" t="s">
        <v>76</v>
      </c>
      <c r="D49" s="31"/>
      <c r="E49" s="31"/>
      <c r="F49" s="35">
        <v>845.615</v>
      </c>
      <c r="G49" s="11"/>
      <c r="H49" s="11"/>
    </row>
    <row r="50" spans="1:8" ht="18.75" customHeight="1">
      <c r="A50" s="44" t="s">
        <v>51</v>
      </c>
      <c r="B50" s="31" t="s">
        <v>40</v>
      </c>
      <c r="C50" s="31" t="s">
        <v>76</v>
      </c>
      <c r="D50" s="31" t="s">
        <v>50</v>
      </c>
      <c r="E50" s="31"/>
      <c r="F50" s="35">
        <v>845.615</v>
      </c>
      <c r="G50" s="11"/>
      <c r="H50" s="11"/>
    </row>
    <row r="51" spans="1:8" ht="24">
      <c r="A51" s="44" t="s">
        <v>75</v>
      </c>
      <c r="B51" s="31" t="s">
        <v>40</v>
      </c>
      <c r="C51" s="31" t="s">
        <v>76</v>
      </c>
      <c r="D51" s="31" t="s">
        <v>66</v>
      </c>
      <c r="E51" s="31"/>
      <c r="F51" s="35">
        <v>845.615</v>
      </c>
      <c r="G51" s="11"/>
      <c r="H51" s="11"/>
    </row>
    <row r="52" spans="1:8" ht="12.75">
      <c r="A52" s="44" t="s">
        <v>78</v>
      </c>
      <c r="B52" s="31" t="s">
        <v>40</v>
      </c>
      <c r="C52" s="31" t="s">
        <v>76</v>
      </c>
      <c r="D52" s="31" t="s">
        <v>81</v>
      </c>
      <c r="E52" s="31"/>
      <c r="F52" s="35">
        <v>845.615</v>
      </c>
      <c r="G52" s="11"/>
      <c r="H52" s="11"/>
    </row>
    <row r="53" spans="1:8" ht="48">
      <c r="A53" s="44" t="s">
        <v>17</v>
      </c>
      <c r="B53" s="31" t="s">
        <v>40</v>
      </c>
      <c r="C53" s="31" t="s">
        <v>76</v>
      </c>
      <c r="D53" s="31" t="s">
        <v>81</v>
      </c>
      <c r="E53" s="31" t="s">
        <v>16</v>
      </c>
      <c r="F53" s="35">
        <v>594.77</v>
      </c>
      <c r="G53" s="11"/>
      <c r="H53" s="11"/>
    </row>
    <row r="54" spans="1:8" ht="24">
      <c r="A54" s="44" t="s">
        <v>19</v>
      </c>
      <c r="B54" s="31" t="s">
        <v>40</v>
      </c>
      <c r="C54" s="31" t="s">
        <v>76</v>
      </c>
      <c r="D54" s="31" t="s">
        <v>81</v>
      </c>
      <c r="E54" s="31" t="s">
        <v>18</v>
      </c>
      <c r="F54" s="35">
        <v>250.845</v>
      </c>
      <c r="G54" s="11"/>
      <c r="H54" s="11"/>
    </row>
    <row r="55" spans="1:11" ht="25.5" customHeight="1">
      <c r="A55" s="71" t="s">
        <v>99</v>
      </c>
      <c r="B55" s="72" t="s">
        <v>39</v>
      </c>
      <c r="C55" s="72" t="s">
        <v>37</v>
      </c>
      <c r="D55" s="72"/>
      <c r="E55" s="72"/>
      <c r="F55" s="70">
        <f>SUM(F62,F59)</f>
        <v>1061.86</v>
      </c>
      <c r="G55" s="11"/>
      <c r="H55" s="11"/>
      <c r="K55" s="15"/>
    </row>
    <row r="56" spans="1:11" ht="12.75">
      <c r="A56" s="57" t="s">
        <v>51</v>
      </c>
      <c r="B56" s="53" t="s">
        <v>39</v>
      </c>
      <c r="C56" s="53" t="s">
        <v>41</v>
      </c>
      <c r="D56" s="53" t="s">
        <v>50</v>
      </c>
      <c r="E56" s="53"/>
      <c r="F56" s="51">
        <f>F57</f>
        <v>1038.76</v>
      </c>
      <c r="G56" s="11"/>
      <c r="H56" s="11"/>
      <c r="K56" s="15"/>
    </row>
    <row r="57" spans="1:11" ht="12.75">
      <c r="A57" s="44" t="s">
        <v>11</v>
      </c>
      <c r="B57" s="32" t="s">
        <v>39</v>
      </c>
      <c r="C57" s="32" t="s">
        <v>41</v>
      </c>
      <c r="D57" s="32" t="s">
        <v>60</v>
      </c>
      <c r="E57" s="32"/>
      <c r="F57" s="51">
        <f>F58</f>
        <v>1038.76</v>
      </c>
      <c r="G57" s="11"/>
      <c r="H57" s="11"/>
      <c r="K57" s="15"/>
    </row>
    <row r="58" spans="1:11" ht="12.75">
      <c r="A58" s="44" t="s">
        <v>83</v>
      </c>
      <c r="B58" s="32" t="s">
        <v>39</v>
      </c>
      <c r="C58" s="32" t="s">
        <v>41</v>
      </c>
      <c r="D58" s="32" t="s">
        <v>61</v>
      </c>
      <c r="E58" s="31"/>
      <c r="F58" s="51">
        <v>1038.76</v>
      </c>
      <c r="G58" s="11"/>
      <c r="H58" s="11"/>
      <c r="K58" s="15"/>
    </row>
    <row r="59" spans="1:8" ht="24">
      <c r="A59" s="44" t="s">
        <v>19</v>
      </c>
      <c r="B59" s="32" t="s">
        <v>39</v>
      </c>
      <c r="C59" s="32" t="s">
        <v>41</v>
      </c>
      <c r="D59" s="32" t="s">
        <v>61</v>
      </c>
      <c r="E59" s="31" t="s">
        <v>18</v>
      </c>
      <c r="F59" s="51">
        <v>1038.76</v>
      </c>
      <c r="G59" s="9"/>
      <c r="H59" s="9"/>
    </row>
    <row r="60" spans="1:8" ht="12.75">
      <c r="A60" s="44" t="s">
        <v>101</v>
      </c>
      <c r="B60" s="32" t="s">
        <v>39</v>
      </c>
      <c r="C60" s="32" t="s">
        <v>100</v>
      </c>
      <c r="D60" s="32"/>
      <c r="E60" s="31"/>
      <c r="F60" s="51">
        <v>23.1</v>
      </c>
      <c r="G60" s="9"/>
      <c r="H60" s="9"/>
    </row>
    <row r="61" spans="1:8" ht="16.5" customHeight="1">
      <c r="A61" s="44" t="s">
        <v>54</v>
      </c>
      <c r="B61" s="32" t="s">
        <v>39</v>
      </c>
      <c r="C61" s="32" t="s">
        <v>100</v>
      </c>
      <c r="D61" s="32" t="s">
        <v>59</v>
      </c>
      <c r="E61" s="31"/>
      <c r="F61" s="51">
        <v>23.1</v>
      </c>
      <c r="G61" s="9"/>
      <c r="H61" s="9"/>
    </row>
    <row r="62" spans="1:8" ht="14.25" customHeight="1">
      <c r="A62" s="44" t="s">
        <v>103</v>
      </c>
      <c r="B62" s="32" t="s">
        <v>39</v>
      </c>
      <c r="C62" s="32" t="s">
        <v>100</v>
      </c>
      <c r="D62" s="32" t="s">
        <v>102</v>
      </c>
      <c r="E62" s="31" t="s">
        <v>18</v>
      </c>
      <c r="F62" s="51">
        <v>23.1</v>
      </c>
      <c r="G62" s="9"/>
      <c r="H62" s="9"/>
    </row>
    <row r="63" spans="1:8" ht="30.75" customHeight="1">
      <c r="A63" s="69" t="s">
        <v>15</v>
      </c>
      <c r="B63" s="67" t="s">
        <v>42</v>
      </c>
      <c r="C63" s="67" t="s">
        <v>37</v>
      </c>
      <c r="D63" s="67"/>
      <c r="E63" s="67"/>
      <c r="F63" s="75">
        <f>SUM(F71,F73,F67)</f>
        <v>1549.9089999999999</v>
      </c>
      <c r="G63" s="12">
        <f>G64</f>
        <v>0</v>
      </c>
      <c r="H63" s="12">
        <f>H64</f>
        <v>0</v>
      </c>
    </row>
    <row r="64" spans="1:8" ht="20.25" customHeight="1">
      <c r="A64" s="57" t="s">
        <v>8</v>
      </c>
      <c r="B64" s="31" t="s">
        <v>42</v>
      </c>
      <c r="C64" s="31" t="s">
        <v>38</v>
      </c>
      <c r="D64" s="31"/>
      <c r="E64" s="31"/>
      <c r="F64" s="55">
        <v>127.859</v>
      </c>
      <c r="G64" s="13">
        <f>G65</f>
        <v>0</v>
      </c>
      <c r="H64" s="13">
        <f>H65</f>
        <v>0</v>
      </c>
    </row>
    <row r="65" spans="1:8" ht="21" customHeight="1">
      <c r="A65" s="57" t="s">
        <v>105</v>
      </c>
      <c r="B65" s="31" t="s">
        <v>42</v>
      </c>
      <c r="C65" s="31" t="s">
        <v>38</v>
      </c>
      <c r="D65" s="31" t="s">
        <v>104</v>
      </c>
      <c r="E65" s="31"/>
      <c r="F65" s="55">
        <v>127.859</v>
      </c>
      <c r="G65" s="11">
        <v>0</v>
      </c>
      <c r="H65" s="11">
        <v>0</v>
      </c>
    </row>
    <row r="66" spans="1:8" ht="21" customHeight="1">
      <c r="A66" s="57" t="s">
        <v>106</v>
      </c>
      <c r="B66" s="31" t="s">
        <v>42</v>
      </c>
      <c r="C66" s="31" t="s">
        <v>38</v>
      </c>
      <c r="D66" s="31" t="s">
        <v>91</v>
      </c>
      <c r="E66" s="31"/>
      <c r="F66" s="55">
        <v>127.859</v>
      </c>
      <c r="G66" s="9">
        <f>G67</f>
        <v>0</v>
      </c>
      <c r="H66" s="9">
        <f>H67</f>
        <v>0</v>
      </c>
    </row>
    <row r="67" spans="1:8" ht="26.25" customHeight="1">
      <c r="A67" s="44" t="s">
        <v>19</v>
      </c>
      <c r="B67" s="31" t="s">
        <v>42</v>
      </c>
      <c r="C67" s="31" t="s">
        <v>38</v>
      </c>
      <c r="D67" s="31" t="s">
        <v>91</v>
      </c>
      <c r="E67" s="31" t="s">
        <v>18</v>
      </c>
      <c r="F67" s="55">
        <v>127.859</v>
      </c>
      <c r="G67" s="10">
        <f>G68</f>
        <v>0</v>
      </c>
      <c r="H67" s="10">
        <f>H68</f>
        <v>0</v>
      </c>
    </row>
    <row r="68" spans="1:8" ht="18" customHeight="1">
      <c r="A68" s="57" t="s">
        <v>107</v>
      </c>
      <c r="B68" s="31" t="s">
        <v>42</v>
      </c>
      <c r="C68" s="31" t="s">
        <v>40</v>
      </c>
      <c r="D68" s="31"/>
      <c r="E68" s="31"/>
      <c r="F68" s="55">
        <v>1422.05</v>
      </c>
      <c r="G68" s="11">
        <v>0</v>
      </c>
      <c r="H68" s="11">
        <v>0</v>
      </c>
    </row>
    <row r="69" spans="1:10" ht="19.5" customHeight="1">
      <c r="A69" s="57" t="s">
        <v>63</v>
      </c>
      <c r="B69" s="31" t="s">
        <v>42</v>
      </c>
      <c r="C69" s="31" t="s">
        <v>40</v>
      </c>
      <c r="D69" s="31" t="s">
        <v>62</v>
      </c>
      <c r="E69" s="31"/>
      <c r="F69" s="55">
        <v>1422.05</v>
      </c>
      <c r="G69" s="11">
        <v>600</v>
      </c>
      <c r="H69" s="11">
        <v>600</v>
      </c>
      <c r="J69" s="17"/>
    </row>
    <row r="70" spans="1:8" ht="17.25" customHeight="1">
      <c r="A70" s="45" t="s">
        <v>6</v>
      </c>
      <c r="B70" s="32" t="s">
        <v>42</v>
      </c>
      <c r="C70" s="31" t="s">
        <v>40</v>
      </c>
      <c r="D70" s="31" t="s">
        <v>64</v>
      </c>
      <c r="E70" s="31"/>
      <c r="F70" s="36">
        <f>F71</f>
        <v>1209.008</v>
      </c>
      <c r="G70" s="9" t="e">
        <f>#REF!+#REF!+#REF!</f>
        <v>#REF!</v>
      </c>
      <c r="H70" s="9" t="e">
        <f>#REF!+#REF!+#REF!</f>
        <v>#REF!</v>
      </c>
    </row>
    <row r="71" spans="1:8" ht="22.5" customHeight="1">
      <c r="A71" s="44" t="s">
        <v>19</v>
      </c>
      <c r="B71" s="32" t="s">
        <v>42</v>
      </c>
      <c r="C71" s="31" t="s">
        <v>40</v>
      </c>
      <c r="D71" s="31" t="s">
        <v>64</v>
      </c>
      <c r="E71" s="31" t="s">
        <v>18</v>
      </c>
      <c r="F71" s="35">
        <v>1209.008</v>
      </c>
      <c r="G71" s="13">
        <f>G72</f>
        <v>0</v>
      </c>
      <c r="H71" s="13">
        <f>H72</f>
        <v>0</v>
      </c>
    </row>
    <row r="72" spans="1:8" ht="16.5" customHeight="1">
      <c r="A72" s="42" t="s">
        <v>9</v>
      </c>
      <c r="B72" s="32" t="s">
        <v>42</v>
      </c>
      <c r="C72" s="31" t="s">
        <v>40</v>
      </c>
      <c r="D72" s="31" t="s">
        <v>65</v>
      </c>
      <c r="E72" s="31"/>
      <c r="F72" s="33">
        <f>F73</f>
        <v>213.042</v>
      </c>
      <c r="G72" s="11">
        <v>0</v>
      </c>
      <c r="H72" s="11">
        <v>0</v>
      </c>
    </row>
    <row r="73" spans="1:8" ht="20.25" customHeight="1">
      <c r="A73" s="44" t="s">
        <v>19</v>
      </c>
      <c r="B73" s="32" t="s">
        <v>42</v>
      </c>
      <c r="C73" s="31" t="s">
        <v>40</v>
      </c>
      <c r="D73" s="31" t="s">
        <v>65</v>
      </c>
      <c r="E73" s="31" t="s">
        <v>18</v>
      </c>
      <c r="F73" s="39">
        <v>213.042</v>
      </c>
      <c r="G73" s="9" t="e">
        <f>#REF!+#REF!+#REF!</f>
        <v>#REF!</v>
      </c>
      <c r="H73" s="9" t="e">
        <f>#REF!+#REF!+#REF!</f>
        <v>#REF!</v>
      </c>
    </row>
    <row r="74" spans="1:6" ht="18" customHeight="1">
      <c r="A74" s="76" t="s">
        <v>108</v>
      </c>
      <c r="B74" s="77" t="s">
        <v>69</v>
      </c>
      <c r="C74" s="77" t="s">
        <v>36</v>
      </c>
      <c r="D74" s="77"/>
      <c r="E74" s="78"/>
      <c r="F74" s="79">
        <v>3009.474</v>
      </c>
    </row>
    <row r="75" spans="1:6" ht="21.75" customHeight="1">
      <c r="A75" s="43" t="s">
        <v>51</v>
      </c>
      <c r="B75" s="31" t="s">
        <v>69</v>
      </c>
      <c r="C75" s="31" t="s">
        <v>36</v>
      </c>
      <c r="D75" s="31" t="s">
        <v>50</v>
      </c>
      <c r="E75" s="32"/>
      <c r="F75" s="36">
        <v>2934.839</v>
      </c>
    </row>
    <row r="76" spans="1:6" ht="21.75" customHeight="1">
      <c r="A76" s="43" t="s">
        <v>70</v>
      </c>
      <c r="B76" s="31" t="s">
        <v>43</v>
      </c>
      <c r="C76" s="31" t="s">
        <v>36</v>
      </c>
      <c r="D76" s="31" t="s">
        <v>66</v>
      </c>
      <c r="E76" s="31"/>
      <c r="F76" s="33">
        <f>F77</f>
        <v>2903.407</v>
      </c>
    </row>
    <row r="77" spans="1:6" ht="21.75" customHeight="1">
      <c r="A77" s="43" t="s">
        <v>7</v>
      </c>
      <c r="B77" s="31" t="s">
        <v>43</v>
      </c>
      <c r="C77" s="31" t="s">
        <v>36</v>
      </c>
      <c r="D77" s="31" t="s">
        <v>67</v>
      </c>
      <c r="E77" s="31"/>
      <c r="F77" s="33">
        <f>F78+F79</f>
        <v>2903.407</v>
      </c>
    </row>
    <row r="78" spans="1:6" ht="21.75" customHeight="1">
      <c r="A78" s="44" t="s">
        <v>17</v>
      </c>
      <c r="B78" s="31" t="s">
        <v>43</v>
      </c>
      <c r="C78" s="31" t="s">
        <v>36</v>
      </c>
      <c r="D78" s="31" t="s">
        <v>67</v>
      </c>
      <c r="E78" s="31" t="s">
        <v>16</v>
      </c>
      <c r="F78" s="33">
        <v>1495.375</v>
      </c>
    </row>
    <row r="79" spans="1:6" ht="21.75" customHeight="1">
      <c r="A79" s="44" t="s">
        <v>19</v>
      </c>
      <c r="B79" s="31" t="s">
        <v>43</v>
      </c>
      <c r="C79" s="31" t="s">
        <v>36</v>
      </c>
      <c r="D79" s="31" t="s">
        <v>67</v>
      </c>
      <c r="E79" s="32" t="s">
        <v>18</v>
      </c>
      <c r="F79" s="35">
        <v>1408.032</v>
      </c>
    </row>
    <row r="80" spans="1:6" ht="21.75" customHeight="1">
      <c r="A80" s="45" t="s">
        <v>4</v>
      </c>
      <c r="B80" s="31" t="s">
        <v>43</v>
      </c>
      <c r="C80" s="31" t="s">
        <v>36</v>
      </c>
      <c r="D80" s="31" t="s">
        <v>92</v>
      </c>
      <c r="E80" s="31"/>
      <c r="F80" s="51">
        <v>28.642</v>
      </c>
    </row>
    <row r="81" spans="1:6" ht="21.75" customHeight="1">
      <c r="A81" s="45" t="s">
        <v>20</v>
      </c>
      <c r="B81" s="31" t="s">
        <v>43</v>
      </c>
      <c r="C81" s="31" t="s">
        <v>36</v>
      </c>
      <c r="D81" s="31" t="s">
        <v>67</v>
      </c>
      <c r="E81" s="31" t="s">
        <v>21</v>
      </c>
      <c r="F81" s="51">
        <v>28.642</v>
      </c>
    </row>
    <row r="82" spans="1:6" ht="21.75" customHeight="1">
      <c r="A82" s="45" t="s">
        <v>4</v>
      </c>
      <c r="B82" s="31" t="s">
        <v>43</v>
      </c>
      <c r="C82" s="31" t="s">
        <v>36</v>
      </c>
      <c r="D82" s="31" t="s">
        <v>109</v>
      </c>
      <c r="E82" s="31"/>
      <c r="F82" s="51">
        <v>2.79</v>
      </c>
    </row>
    <row r="83" spans="1:6" ht="16.5" customHeight="1">
      <c r="A83" s="45" t="s">
        <v>20</v>
      </c>
      <c r="B83" s="31" t="s">
        <v>43</v>
      </c>
      <c r="C83" s="31" t="s">
        <v>36</v>
      </c>
      <c r="D83" s="31" t="s">
        <v>79</v>
      </c>
      <c r="E83" s="31" t="s">
        <v>21</v>
      </c>
      <c r="F83" s="51">
        <v>2.79</v>
      </c>
    </row>
    <row r="84" spans="1:6" ht="30" customHeight="1">
      <c r="A84" s="44" t="s">
        <v>85</v>
      </c>
      <c r="B84" s="31" t="s">
        <v>43</v>
      </c>
      <c r="C84" s="31" t="s">
        <v>36</v>
      </c>
      <c r="D84" s="31" t="s">
        <v>84</v>
      </c>
      <c r="E84" s="31"/>
      <c r="F84" s="51">
        <v>74.635</v>
      </c>
    </row>
    <row r="85" spans="1:6" ht="21.75" customHeight="1">
      <c r="A85" s="44" t="s">
        <v>17</v>
      </c>
      <c r="B85" s="31" t="s">
        <v>43</v>
      </c>
      <c r="C85" s="31" t="s">
        <v>36</v>
      </c>
      <c r="D85" s="31" t="s">
        <v>84</v>
      </c>
      <c r="E85" s="31" t="s">
        <v>16</v>
      </c>
      <c r="F85" s="51">
        <v>74.635</v>
      </c>
    </row>
    <row r="86" spans="1:6" ht="21.75" customHeight="1">
      <c r="A86" s="14"/>
      <c r="B86" s="14"/>
      <c r="C86" s="14"/>
      <c r="D86" s="14"/>
      <c r="E86" s="14"/>
      <c r="F86" s="18"/>
    </row>
    <row r="87" spans="1:5" ht="21.75" customHeight="1">
      <c r="A87" s="14"/>
      <c r="B87" s="14"/>
      <c r="C87" s="14"/>
      <c r="D87" s="14"/>
      <c r="E87" s="14"/>
    </row>
    <row r="88" spans="1:5" ht="21.75" customHeight="1">
      <c r="A88" s="14"/>
      <c r="B88" s="14"/>
      <c r="C88" s="14"/>
      <c r="D88" s="14"/>
      <c r="E88" s="14"/>
    </row>
    <row r="89" spans="1:5" ht="21.75" customHeight="1">
      <c r="A89" s="14"/>
      <c r="B89" s="14"/>
      <c r="C89" s="14"/>
      <c r="D89" s="14"/>
      <c r="E89" s="14"/>
    </row>
    <row r="90" spans="1:5" ht="21.75" customHeight="1">
      <c r="A90" s="14"/>
      <c r="B90" s="14"/>
      <c r="C90" s="14"/>
      <c r="D90" s="14"/>
      <c r="E90" s="14"/>
    </row>
    <row r="91" spans="1:5" ht="21.75" customHeight="1">
      <c r="A91" s="14"/>
      <c r="B91" s="14"/>
      <c r="C91" s="14"/>
      <c r="D91" s="14"/>
      <c r="E91" s="14"/>
    </row>
    <row r="92" spans="1:5" ht="21.75" customHeight="1">
      <c r="A92" s="14"/>
      <c r="B92" s="14"/>
      <c r="C92" s="14"/>
      <c r="D92" s="14"/>
      <c r="E92" s="14"/>
    </row>
    <row r="93" spans="1:5" ht="21.75" customHeight="1">
      <c r="A93" s="14"/>
      <c r="B93" s="14"/>
      <c r="C93" s="14"/>
      <c r="D93" s="14"/>
      <c r="E93" s="14"/>
    </row>
    <row r="94" spans="1:5" ht="21.75" customHeight="1">
      <c r="A94" s="14"/>
      <c r="B94" s="14"/>
      <c r="C94" s="14"/>
      <c r="D94" s="14"/>
      <c r="E94" s="14"/>
    </row>
    <row r="95" spans="1:5" ht="21.75" customHeight="1">
      <c r="A95" s="14"/>
      <c r="B95" s="14"/>
      <c r="C95" s="14"/>
      <c r="D95" s="14"/>
      <c r="E95" s="14"/>
    </row>
    <row r="96" spans="1:5" ht="21.75" customHeight="1">
      <c r="A96" s="14"/>
      <c r="B96" s="14"/>
      <c r="C96" s="14"/>
      <c r="D96" s="14"/>
      <c r="E96" s="14"/>
    </row>
    <row r="97" spans="1:5" ht="21.75" customHeight="1">
      <c r="A97" s="14"/>
      <c r="B97" s="14"/>
      <c r="C97" s="14"/>
      <c r="D97" s="14"/>
      <c r="E97" s="14"/>
    </row>
    <row r="98" spans="1:5" ht="21.75" customHeight="1">
      <c r="A98" s="14"/>
      <c r="B98" s="14"/>
      <c r="C98" s="14"/>
      <c r="D98" s="14"/>
      <c r="E98" s="14"/>
    </row>
    <row r="99" spans="1:5" ht="21.75" customHeight="1">
      <c r="A99" s="14"/>
      <c r="B99" s="14"/>
      <c r="C99" s="14"/>
      <c r="D99" s="14"/>
      <c r="E99" s="14"/>
    </row>
    <row r="100" spans="1:5" ht="21.75" customHeight="1">
      <c r="A100" s="14"/>
      <c r="B100" s="14"/>
      <c r="C100" s="14"/>
      <c r="D100" s="14"/>
      <c r="E100" s="14"/>
    </row>
    <row r="101" spans="1:5" ht="21.75" customHeight="1">
      <c r="A101" s="14"/>
      <c r="B101" s="14"/>
      <c r="C101" s="14"/>
      <c r="D101" s="14"/>
      <c r="E101" s="14"/>
    </row>
    <row r="102" spans="1:5" ht="21.75" customHeight="1">
      <c r="A102" s="14"/>
      <c r="B102" s="14"/>
      <c r="C102" s="14"/>
      <c r="D102" s="14"/>
      <c r="E102" s="14"/>
    </row>
  </sheetData>
  <sheetProtection/>
  <mergeCells count="10">
    <mergeCell ref="B14:E14"/>
    <mergeCell ref="A14:A15"/>
    <mergeCell ref="F14:F15"/>
    <mergeCell ref="J5:O6"/>
    <mergeCell ref="A10:F10"/>
    <mergeCell ref="A12:F12"/>
    <mergeCell ref="A9:F9"/>
    <mergeCell ref="A11:E11"/>
    <mergeCell ref="A4:F5"/>
    <mergeCell ref="A6:F6"/>
  </mergeCells>
  <printOptions/>
  <pageMargins left="0.9" right="0.18" top="0.35" bottom="0.19" header="0.35" footer="0.18"/>
  <pageSetup fitToHeight="0" fitToWidth="1" horizontalDpi="600" verticalDpi="600" orientation="portrait" paperSize="9" scale="89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SheetLayoutView="100" zoomScalePageLayoutView="0" workbookViewId="0" topLeftCell="A1">
      <selection activeCell="E11" sqref="E11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89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71</v>
      </c>
    </row>
    <row r="4" spans="1:7" ht="12.75" customHeight="1">
      <c r="A4" s="91" t="s">
        <v>87</v>
      </c>
      <c r="B4" s="92"/>
      <c r="C4" s="92"/>
      <c r="D4" s="92"/>
      <c r="E4" s="92"/>
      <c r="F4" s="92"/>
      <c r="G4" s="92"/>
    </row>
    <row r="5" spans="2:16" ht="12.75" customHeight="1">
      <c r="B5" s="91" t="s">
        <v>110</v>
      </c>
      <c r="C5" s="92"/>
      <c r="D5" s="92"/>
      <c r="E5" s="92"/>
      <c r="F5" s="92"/>
      <c r="G5" s="92"/>
      <c r="K5" s="87"/>
      <c r="L5" s="87"/>
      <c r="M5" s="87"/>
      <c r="N5" s="87"/>
      <c r="O5" s="87"/>
      <c r="P5" s="87"/>
    </row>
    <row r="6" spans="11:16" ht="6.75" customHeight="1">
      <c r="K6" s="87"/>
      <c r="L6" s="87"/>
      <c r="M6" s="87"/>
      <c r="N6" s="87"/>
      <c r="O6" s="87"/>
      <c r="P6" s="87"/>
    </row>
    <row r="7" ht="6.75" customHeight="1"/>
    <row r="8" ht="6.75" customHeight="1"/>
    <row r="9" spans="1:9" ht="15.75" customHeight="1">
      <c r="A9" s="88" t="s">
        <v>26</v>
      </c>
      <c r="B9" s="88"/>
      <c r="C9" s="88"/>
      <c r="D9" s="88"/>
      <c r="E9" s="88"/>
      <c r="F9" s="88"/>
      <c r="G9" s="88"/>
      <c r="H9" s="2"/>
      <c r="I9" s="2"/>
    </row>
    <row r="10" spans="1:7" ht="21" customHeight="1">
      <c r="A10" s="89" t="s">
        <v>27</v>
      </c>
      <c r="B10" s="89"/>
      <c r="C10" s="89"/>
      <c r="D10" s="89"/>
      <c r="E10" s="89"/>
      <c r="F10" s="89"/>
      <c r="G10" s="89"/>
    </row>
    <row r="11" spans="1:7" ht="13.5" customHeight="1">
      <c r="A11" s="3"/>
      <c r="B11" s="3"/>
      <c r="G11" s="1" t="s">
        <v>25</v>
      </c>
    </row>
    <row r="12" spans="1:9" ht="30.75" customHeight="1">
      <c r="A12" s="4" t="s">
        <v>28</v>
      </c>
      <c r="B12" s="4" t="s">
        <v>29</v>
      </c>
      <c r="C12" s="4" t="s">
        <v>30</v>
      </c>
      <c r="D12" s="4" t="s">
        <v>31</v>
      </c>
      <c r="E12" s="4" t="s">
        <v>32</v>
      </c>
      <c r="F12" s="4" t="s">
        <v>33</v>
      </c>
      <c r="G12" s="5" t="s">
        <v>34</v>
      </c>
      <c r="H12" s="16" t="s">
        <v>10</v>
      </c>
      <c r="I12" s="6" t="s">
        <v>1</v>
      </c>
    </row>
    <row r="13" spans="1:9" ht="21" customHeight="1">
      <c r="A13" s="23" t="s">
        <v>35</v>
      </c>
      <c r="B13" s="24"/>
      <c r="C13" s="24"/>
      <c r="D13" s="24"/>
      <c r="E13" s="24"/>
      <c r="F13" s="24"/>
      <c r="G13" s="27">
        <v>9272.301</v>
      </c>
      <c r="H13" s="7" t="s">
        <v>12</v>
      </c>
      <c r="I13" s="7" t="s">
        <v>13</v>
      </c>
    </row>
    <row r="14" spans="1:9" ht="25.5">
      <c r="A14" s="20" t="s">
        <v>72</v>
      </c>
      <c r="B14" s="28" t="s">
        <v>73</v>
      </c>
      <c r="C14" s="28"/>
      <c r="D14" s="28"/>
      <c r="E14" s="28"/>
      <c r="F14" s="28"/>
      <c r="G14" s="27">
        <v>9272.301</v>
      </c>
      <c r="H14" s="8" t="e">
        <f>H17+H25+#REF!+#REF!+#REF!+H68+H69+#REF!+#REF!+#REF!+#REF!+#REF!+#REF!+#REF!+H54+#REF!+H65+#REF!+#REF!</f>
        <v>#REF!</v>
      </c>
      <c r="I14" s="8" t="e">
        <f>I17+I25+#REF!+#REF!+#REF!+I68+I69+#REF!+#REF!+#REF!+#REF!+#REF!+#REF!+#REF!+I54+#REF!+I65+#REF!+#REF!</f>
        <v>#REF!</v>
      </c>
    </row>
    <row r="15" spans="1:9" ht="12.75">
      <c r="A15" s="20" t="s">
        <v>53</v>
      </c>
      <c r="B15" s="29" t="s">
        <v>73</v>
      </c>
      <c r="C15" s="29" t="s">
        <v>36</v>
      </c>
      <c r="D15" s="29" t="s">
        <v>37</v>
      </c>
      <c r="E15" s="28"/>
      <c r="F15" s="29"/>
      <c r="G15" s="30">
        <v>2590.52</v>
      </c>
      <c r="H15" s="8" t="e">
        <f>H18+#REF!+#REF!+#REF!+#REF!+#REF!+#REF!+#REF!+#REF!+#REF!+#REF!+#REF!+#REF!+#REF!+#REF!+H63+H66+#REF!+#REF!</f>
        <v>#REF!</v>
      </c>
      <c r="I15" s="8" t="e">
        <f>I18+#REF!+#REF!+#REF!+#REF!+#REF!+#REF!+#REF!+#REF!+#REF!+#REF!+#REF!+#REF!+#REF!+#REF!+I63+I66+#REF!+#REF!</f>
        <v>#REF!</v>
      </c>
    </row>
    <row r="16" spans="1:9" ht="24">
      <c r="A16" s="48" t="s">
        <v>2</v>
      </c>
      <c r="B16" s="52" t="s">
        <v>73</v>
      </c>
      <c r="C16" s="52" t="s">
        <v>36</v>
      </c>
      <c r="D16" s="52" t="s">
        <v>38</v>
      </c>
      <c r="E16" s="52"/>
      <c r="F16" s="52"/>
      <c r="G16" s="55">
        <f>G17</f>
        <v>437.717</v>
      </c>
      <c r="H16" s="8"/>
      <c r="I16" s="8"/>
    </row>
    <row r="17" spans="1:9" ht="12.75">
      <c r="A17" s="43" t="s">
        <v>51</v>
      </c>
      <c r="B17" s="31" t="s">
        <v>73</v>
      </c>
      <c r="C17" s="32" t="s">
        <v>36</v>
      </c>
      <c r="D17" s="31" t="s">
        <v>38</v>
      </c>
      <c r="E17" s="31" t="s">
        <v>50</v>
      </c>
      <c r="F17" s="31"/>
      <c r="G17" s="33">
        <f aca="true" t="shared" si="0" ref="G17:I18">G18</f>
        <v>437.717</v>
      </c>
      <c r="H17" s="9" t="e">
        <f t="shared" si="0"/>
        <v>#REF!</v>
      </c>
      <c r="I17" s="9" t="e">
        <f t="shared" si="0"/>
        <v>#REF!</v>
      </c>
    </row>
    <row r="18" spans="1:9" ht="12.75">
      <c r="A18" s="43" t="s">
        <v>54</v>
      </c>
      <c r="B18" s="31" t="s">
        <v>73</v>
      </c>
      <c r="C18" s="31" t="s">
        <v>36</v>
      </c>
      <c r="D18" s="31" t="s">
        <v>38</v>
      </c>
      <c r="E18" s="32" t="s">
        <v>59</v>
      </c>
      <c r="F18" s="31"/>
      <c r="G18" s="33">
        <f t="shared" si="0"/>
        <v>437.717</v>
      </c>
      <c r="H18" s="9" t="e">
        <f t="shared" si="0"/>
        <v>#REF!</v>
      </c>
      <c r="I18" s="9" t="e">
        <f t="shared" si="0"/>
        <v>#REF!</v>
      </c>
    </row>
    <row r="19" spans="1:9" ht="12.75">
      <c r="A19" s="44" t="s">
        <v>3</v>
      </c>
      <c r="B19" s="31" t="s">
        <v>73</v>
      </c>
      <c r="C19" s="32" t="s">
        <v>36</v>
      </c>
      <c r="D19" s="32" t="s">
        <v>38</v>
      </c>
      <c r="E19" s="31" t="s">
        <v>55</v>
      </c>
      <c r="F19" s="32"/>
      <c r="G19" s="33">
        <f>G20</f>
        <v>437.717</v>
      </c>
      <c r="H19" s="10" t="e">
        <f>#REF!</f>
        <v>#REF!</v>
      </c>
      <c r="I19" s="10" t="e">
        <f>#REF!</f>
        <v>#REF!</v>
      </c>
    </row>
    <row r="20" spans="1:9" ht="51.75" customHeight="1">
      <c r="A20" s="44" t="s">
        <v>17</v>
      </c>
      <c r="B20" s="31" t="s">
        <v>73</v>
      </c>
      <c r="C20" s="31" t="s">
        <v>36</v>
      </c>
      <c r="D20" s="31" t="s">
        <v>38</v>
      </c>
      <c r="E20" s="31" t="s">
        <v>55</v>
      </c>
      <c r="F20" s="31" t="s">
        <v>16</v>
      </c>
      <c r="G20" s="35">
        <v>437.717</v>
      </c>
      <c r="H20" s="11">
        <v>1071.8</v>
      </c>
      <c r="I20" s="11">
        <v>1071.8</v>
      </c>
    </row>
    <row r="21" spans="1:9" ht="36">
      <c r="A21" s="49" t="s">
        <v>47</v>
      </c>
      <c r="B21" s="31" t="s">
        <v>73</v>
      </c>
      <c r="C21" s="31" t="s">
        <v>36</v>
      </c>
      <c r="D21" s="31" t="s">
        <v>40</v>
      </c>
      <c r="E21" s="31"/>
      <c r="F21" s="31"/>
      <c r="G21" s="34">
        <f>G23</f>
        <v>0</v>
      </c>
      <c r="H21" s="11"/>
      <c r="I21" s="11"/>
    </row>
    <row r="22" spans="1:9" ht="12.75">
      <c r="A22" s="44" t="s">
        <v>54</v>
      </c>
      <c r="B22" s="31" t="s">
        <v>73</v>
      </c>
      <c r="C22" s="31" t="s">
        <v>36</v>
      </c>
      <c r="D22" s="31" t="s">
        <v>40</v>
      </c>
      <c r="E22" s="31" t="s">
        <v>59</v>
      </c>
      <c r="F22" s="31"/>
      <c r="G22" s="35">
        <f>G23</f>
        <v>0</v>
      </c>
      <c r="H22" s="11"/>
      <c r="I22" s="11"/>
    </row>
    <row r="23" spans="1:9" ht="24">
      <c r="A23" s="21" t="s">
        <v>56</v>
      </c>
      <c r="B23" s="31" t="s">
        <v>73</v>
      </c>
      <c r="C23" s="32" t="s">
        <v>36</v>
      </c>
      <c r="D23" s="32" t="s">
        <v>40</v>
      </c>
      <c r="E23" s="31" t="s">
        <v>57</v>
      </c>
      <c r="F23" s="31"/>
      <c r="G23" s="35">
        <f>G24</f>
        <v>0</v>
      </c>
      <c r="H23" s="11"/>
      <c r="I23" s="11"/>
    </row>
    <row r="24" spans="1:9" ht="51.75" customHeight="1">
      <c r="A24" s="19" t="s">
        <v>17</v>
      </c>
      <c r="B24" s="31" t="s">
        <v>73</v>
      </c>
      <c r="C24" s="31" t="s">
        <v>36</v>
      </c>
      <c r="D24" s="31" t="s">
        <v>40</v>
      </c>
      <c r="E24" s="31" t="s">
        <v>57</v>
      </c>
      <c r="F24" s="31" t="s">
        <v>16</v>
      </c>
      <c r="G24" s="35">
        <v>0</v>
      </c>
      <c r="H24" s="11"/>
      <c r="I24" s="11"/>
    </row>
    <row r="25" spans="1:9" ht="51">
      <c r="A25" s="50" t="s">
        <v>22</v>
      </c>
      <c r="B25" s="31" t="s">
        <v>73</v>
      </c>
      <c r="C25" s="32" t="s">
        <v>36</v>
      </c>
      <c r="D25" s="31" t="s">
        <v>39</v>
      </c>
      <c r="E25" s="31"/>
      <c r="F25" s="31"/>
      <c r="G25" s="54">
        <f>G26+G30</f>
        <v>1846.3649999999998</v>
      </c>
      <c r="H25" s="9" t="e">
        <f>#REF!</f>
        <v>#REF!</v>
      </c>
      <c r="I25" s="9" t="e">
        <f>#REF!</f>
        <v>#REF!</v>
      </c>
    </row>
    <row r="26" spans="1:9" ht="12.75">
      <c r="A26" s="44" t="s">
        <v>54</v>
      </c>
      <c r="B26" s="31" t="s">
        <v>73</v>
      </c>
      <c r="C26" s="32" t="s">
        <v>36</v>
      </c>
      <c r="D26" s="32" t="s">
        <v>39</v>
      </c>
      <c r="E26" s="32" t="s">
        <v>59</v>
      </c>
      <c r="F26" s="32"/>
      <c r="G26" s="33">
        <f>G28+G29</f>
        <v>1568.0079999999998</v>
      </c>
      <c r="H26" s="10">
        <f>H28</f>
        <v>15613.4</v>
      </c>
      <c r="I26" s="10">
        <f>I28</f>
        <v>15613.4</v>
      </c>
    </row>
    <row r="27" spans="1:9" ht="24">
      <c r="A27" s="44" t="s">
        <v>56</v>
      </c>
      <c r="B27" s="31" t="s">
        <v>73</v>
      </c>
      <c r="C27" s="32" t="s">
        <v>36</v>
      </c>
      <c r="D27" s="32" t="s">
        <v>39</v>
      </c>
      <c r="E27" s="32" t="s">
        <v>57</v>
      </c>
      <c r="F27" s="32"/>
      <c r="G27" s="33">
        <f>G28</f>
        <v>1126.389</v>
      </c>
      <c r="H27" s="10"/>
      <c r="I27" s="10"/>
    </row>
    <row r="28" spans="1:9" ht="49.5" customHeight="1">
      <c r="A28" s="44" t="s">
        <v>17</v>
      </c>
      <c r="B28" s="31" t="s">
        <v>73</v>
      </c>
      <c r="C28" s="31" t="s">
        <v>36</v>
      </c>
      <c r="D28" s="31" t="s">
        <v>39</v>
      </c>
      <c r="E28" s="32" t="s">
        <v>57</v>
      </c>
      <c r="F28" s="31" t="s">
        <v>16</v>
      </c>
      <c r="G28" s="35">
        <v>1126.389</v>
      </c>
      <c r="H28" s="11">
        <v>15613.4</v>
      </c>
      <c r="I28" s="11">
        <v>15613.4</v>
      </c>
    </row>
    <row r="29" spans="1:9" ht="27" customHeight="1">
      <c r="A29" s="44" t="s">
        <v>19</v>
      </c>
      <c r="B29" s="31" t="s">
        <v>73</v>
      </c>
      <c r="C29" s="31" t="s">
        <v>36</v>
      </c>
      <c r="D29" s="31" t="s">
        <v>39</v>
      </c>
      <c r="E29" s="32" t="s">
        <v>57</v>
      </c>
      <c r="F29" s="31" t="s">
        <v>18</v>
      </c>
      <c r="G29" s="35">
        <v>441.619</v>
      </c>
      <c r="H29" s="11"/>
      <c r="I29" s="11"/>
    </row>
    <row r="30" spans="1:9" ht="27" customHeight="1">
      <c r="A30" s="45" t="s">
        <v>4</v>
      </c>
      <c r="B30" s="31" t="s">
        <v>73</v>
      </c>
      <c r="C30" s="32" t="s">
        <v>36</v>
      </c>
      <c r="D30" s="31" t="s">
        <v>39</v>
      </c>
      <c r="E30" s="32" t="s">
        <v>68</v>
      </c>
      <c r="F30" s="31"/>
      <c r="G30" s="35">
        <f>G31</f>
        <v>278.357</v>
      </c>
      <c r="H30" s="11"/>
      <c r="I30" s="11"/>
    </row>
    <row r="31" spans="1:9" ht="21" customHeight="1">
      <c r="A31" s="44" t="s">
        <v>20</v>
      </c>
      <c r="B31" s="31" t="s">
        <v>73</v>
      </c>
      <c r="C31" s="31" t="s">
        <v>36</v>
      </c>
      <c r="D31" s="31" t="s">
        <v>39</v>
      </c>
      <c r="E31" s="31" t="s">
        <v>58</v>
      </c>
      <c r="F31" s="31" t="s">
        <v>21</v>
      </c>
      <c r="G31" s="35">
        <v>278.357</v>
      </c>
      <c r="H31" s="11">
        <v>110</v>
      </c>
      <c r="I31" s="11">
        <v>110</v>
      </c>
    </row>
    <row r="32" spans="1:9" ht="36">
      <c r="A32" s="49" t="s">
        <v>48</v>
      </c>
      <c r="B32" s="31" t="s">
        <v>73</v>
      </c>
      <c r="C32" s="31" t="s">
        <v>36</v>
      </c>
      <c r="D32" s="31" t="s">
        <v>49</v>
      </c>
      <c r="E32" s="31"/>
      <c r="F32" s="31"/>
      <c r="G32" s="34">
        <f>G34</f>
        <v>306.438</v>
      </c>
      <c r="H32" s="11"/>
      <c r="I32" s="11"/>
    </row>
    <row r="33" spans="1:9" ht="12.75">
      <c r="A33" s="44" t="s">
        <v>54</v>
      </c>
      <c r="B33" s="31" t="s">
        <v>73</v>
      </c>
      <c r="C33" s="31" t="s">
        <v>36</v>
      </c>
      <c r="D33" s="31" t="s">
        <v>49</v>
      </c>
      <c r="E33" s="31" t="s">
        <v>59</v>
      </c>
      <c r="F33" s="31"/>
      <c r="G33" s="35">
        <f>G34</f>
        <v>306.438</v>
      </c>
      <c r="H33" s="11"/>
      <c r="I33" s="11"/>
    </row>
    <row r="34" spans="1:9" ht="24">
      <c r="A34" s="43" t="s">
        <v>56</v>
      </c>
      <c r="B34" s="31" t="s">
        <v>73</v>
      </c>
      <c r="C34" s="31" t="s">
        <v>36</v>
      </c>
      <c r="D34" s="31" t="s">
        <v>49</v>
      </c>
      <c r="E34" s="31" t="s">
        <v>57</v>
      </c>
      <c r="F34" s="31"/>
      <c r="G34" s="35">
        <f>G35</f>
        <v>306.438</v>
      </c>
      <c r="H34" s="11"/>
      <c r="I34" s="11"/>
    </row>
    <row r="35" spans="1:9" ht="48">
      <c r="A35" s="44" t="s">
        <v>17</v>
      </c>
      <c r="B35" s="31" t="s">
        <v>73</v>
      </c>
      <c r="C35" s="31" t="s">
        <v>36</v>
      </c>
      <c r="D35" s="31" t="s">
        <v>49</v>
      </c>
      <c r="E35" s="31" t="s">
        <v>57</v>
      </c>
      <c r="F35" s="31" t="s">
        <v>16</v>
      </c>
      <c r="G35" s="35">
        <v>306.438</v>
      </c>
      <c r="H35" s="11"/>
      <c r="I35" s="11"/>
    </row>
    <row r="36" spans="1:9" ht="20.25" customHeight="1">
      <c r="A36" s="46" t="s">
        <v>14</v>
      </c>
      <c r="B36" s="58" t="s">
        <v>73</v>
      </c>
      <c r="C36" s="37" t="s">
        <v>38</v>
      </c>
      <c r="D36" s="37" t="s">
        <v>37</v>
      </c>
      <c r="E36" s="37"/>
      <c r="F36" s="37"/>
      <c r="G36" s="38">
        <f>G37</f>
        <v>184.77</v>
      </c>
      <c r="H36" s="11">
        <v>108</v>
      </c>
      <c r="I36" s="11">
        <v>108</v>
      </c>
    </row>
    <row r="37" spans="1:9" ht="12.75">
      <c r="A37" s="44" t="s">
        <v>5</v>
      </c>
      <c r="B37" s="31" t="s">
        <v>73</v>
      </c>
      <c r="C37" s="31" t="s">
        <v>38</v>
      </c>
      <c r="D37" s="31" t="s">
        <v>40</v>
      </c>
      <c r="E37" s="31"/>
      <c r="F37" s="31"/>
      <c r="G37" s="36">
        <f>G38</f>
        <v>184.77</v>
      </c>
      <c r="H37" s="11">
        <v>108</v>
      </c>
      <c r="I37" s="11">
        <v>108</v>
      </c>
    </row>
    <row r="38" spans="1:9" ht="12.75">
      <c r="A38" s="44" t="s">
        <v>51</v>
      </c>
      <c r="B38" s="31" t="s">
        <v>73</v>
      </c>
      <c r="C38" s="31" t="s">
        <v>38</v>
      </c>
      <c r="D38" s="31" t="s">
        <v>40</v>
      </c>
      <c r="E38" s="31" t="s">
        <v>50</v>
      </c>
      <c r="F38" s="31"/>
      <c r="G38" s="33">
        <f>G39</f>
        <v>184.77</v>
      </c>
      <c r="H38" s="11">
        <v>108</v>
      </c>
      <c r="I38" s="11">
        <v>108</v>
      </c>
    </row>
    <row r="39" spans="1:9" ht="24">
      <c r="A39" s="44" t="s">
        <v>23</v>
      </c>
      <c r="B39" s="31" t="s">
        <v>73</v>
      </c>
      <c r="C39" s="31" t="s">
        <v>38</v>
      </c>
      <c r="D39" s="31" t="s">
        <v>40</v>
      </c>
      <c r="E39" s="31" t="s">
        <v>52</v>
      </c>
      <c r="F39" s="31"/>
      <c r="G39" s="33">
        <f>G40+G41</f>
        <v>184.77</v>
      </c>
      <c r="H39" s="11">
        <v>108</v>
      </c>
      <c r="I39" s="11">
        <v>108</v>
      </c>
    </row>
    <row r="40" spans="1:9" ht="50.25" customHeight="1">
      <c r="A40" s="44" t="s">
        <v>17</v>
      </c>
      <c r="B40" s="31" t="s">
        <v>73</v>
      </c>
      <c r="C40" s="31" t="s">
        <v>38</v>
      </c>
      <c r="D40" s="31" t="s">
        <v>40</v>
      </c>
      <c r="E40" s="31" t="s">
        <v>52</v>
      </c>
      <c r="F40" s="31" t="s">
        <v>16</v>
      </c>
      <c r="G40" s="35">
        <v>150.971</v>
      </c>
      <c r="H40" s="11"/>
      <c r="I40" s="11"/>
    </row>
    <row r="41" spans="1:9" ht="27" customHeight="1">
      <c r="A41" s="44" t="s">
        <v>19</v>
      </c>
      <c r="B41" s="31" t="s">
        <v>73</v>
      </c>
      <c r="C41" s="31" t="s">
        <v>38</v>
      </c>
      <c r="D41" s="31" t="s">
        <v>40</v>
      </c>
      <c r="E41" s="31" t="s">
        <v>52</v>
      </c>
      <c r="F41" s="31" t="s">
        <v>18</v>
      </c>
      <c r="G41" s="35">
        <v>33.799</v>
      </c>
      <c r="H41" s="11">
        <v>108</v>
      </c>
      <c r="I41" s="11">
        <v>108</v>
      </c>
    </row>
    <row r="42" spans="1:9" ht="27" customHeight="1">
      <c r="A42" s="47" t="s">
        <v>74</v>
      </c>
      <c r="B42" s="58" t="s">
        <v>73</v>
      </c>
      <c r="C42" s="40" t="s">
        <v>40</v>
      </c>
      <c r="D42" s="40" t="s">
        <v>37</v>
      </c>
      <c r="E42" s="40"/>
      <c r="F42" s="40"/>
      <c r="G42" s="41">
        <v>875.765</v>
      </c>
      <c r="H42" s="11"/>
      <c r="I42" s="11"/>
    </row>
    <row r="43" spans="1:9" ht="24">
      <c r="A43" s="44" t="s">
        <v>93</v>
      </c>
      <c r="B43" s="31" t="s">
        <v>73</v>
      </c>
      <c r="C43" s="31" t="s">
        <v>40</v>
      </c>
      <c r="D43" s="31" t="s">
        <v>41</v>
      </c>
      <c r="E43" s="31"/>
      <c r="F43" s="31"/>
      <c r="G43" s="35">
        <v>30.15</v>
      </c>
      <c r="H43" s="11"/>
      <c r="I43" s="11"/>
    </row>
    <row r="44" spans="1:9" ht="12.75">
      <c r="A44" s="44" t="s">
        <v>95</v>
      </c>
      <c r="B44" s="31" t="s">
        <v>73</v>
      </c>
      <c r="C44" s="31" t="s">
        <v>40</v>
      </c>
      <c r="D44" s="31" t="s">
        <v>41</v>
      </c>
      <c r="E44" s="31" t="s">
        <v>94</v>
      </c>
      <c r="F44" s="31"/>
      <c r="G44" s="35">
        <v>30.15</v>
      </c>
      <c r="H44" s="11"/>
      <c r="I44" s="11"/>
    </row>
    <row r="45" spans="1:9" ht="27" customHeight="1">
      <c r="A45" s="44" t="s">
        <v>96</v>
      </c>
      <c r="B45" s="31" t="s">
        <v>73</v>
      </c>
      <c r="C45" s="31" t="s">
        <v>40</v>
      </c>
      <c r="D45" s="31" t="s">
        <v>41</v>
      </c>
      <c r="E45" s="31" t="s">
        <v>97</v>
      </c>
      <c r="F45" s="31"/>
      <c r="G45" s="35">
        <v>30.15</v>
      </c>
      <c r="H45" s="11"/>
      <c r="I45" s="11"/>
    </row>
    <row r="46" spans="1:9" ht="24">
      <c r="A46" s="44" t="s">
        <v>19</v>
      </c>
      <c r="B46" s="31" t="s">
        <v>73</v>
      </c>
      <c r="C46" s="31" t="s">
        <v>40</v>
      </c>
      <c r="D46" s="31" t="s">
        <v>41</v>
      </c>
      <c r="E46" s="31" t="s">
        <v>98</v>
      </c>
      <c r="F46" s="31" t="s">
        <v>18</v>
      </c>
      <c r="G46" s="35">
        <v>30.15</v>
      </c>
      <c r="H46" s="11"/>
      <c r="I46" s="11"/>
    </row>
    <row r="47" spans="1:9" ht="12.75">
      <c r="A47" s="44" t="s">
        <v>77</v>
      </c>
      <c r="B47" s="31" t="s">
        <v>73</v>
      </c>
      <c r="C47" s="31" t="s">
        <v>40</v>
      </c>
      <c r="D47" s="31" t="s">
        <v>76</v>
      </c>
      <c r="E47" s="31"/>
      <c r="F47" s="31"/>
      <c r="G47" s="35">
        <f>G49</f>
        <v>845.615</v>
      </c>
      <c r="H47" s="11"/>
      <c r="I47" s="11"/>
    </row>
    <row r="48" spans="1:9" ht="27" customHeight="1">
      <c r="A48" s="44" t="s">
        <v>51</v>
      </c>
      <c r="B48" s="31" t="s">
        <v>73</v>
      </c>
      <c r="C48" s="31" t="s">
        <v>40</v>
      </c>
      <c r="D48" s="31" t="s">
        <v>76</v>
      </c>
      <c r="E48" s="31" t="s">
        <v>50</v>
      </c>
      <c r="F48" s="31"/>
      <c r="G48" s="35">
        <f>G49</f>
        <v>845.615</v>
      </c>
      <c r="H48" s="11"/>
      <c r="I48" s="11"/>
    </row>
    <row r="49" spans="1:9" ht="24">
      <c r="A49" s="44" t="s">
        <v>75</v>
      </c>
      <c r="B49" s="31" t="s">
        <v>73</v>
      </c>
      <c r="C49" s="31" t="s">
        <v>40</v>
      </c>
      <c r="D49" s="31" t="s">
        <v>76</v>
      </c>
      <c r="E49" s="31" t="s">
        <v>66</v>
      </c>
      <c r="F49" s="31"/>
      <c r="G49" s="35">
        <f>G50</f>
        <v>845.615</v>
      </c>
      <c r="H49" s="11"/>
      <c r="I49" s="11"/>
    </row>
    <row r="50" spans="1:9" ht="12.75">
      <c r="A50" s="44" t="s">
        <v>78</v>
      </c>
      <c r="B50" s="31" t="s">
        <v>73</v>
      </c>
      <c r="C50" s="31" t="s">
        <v>40</v>
      </c>
      <c r="D50" s="31" t="s">
        <v>76</v>
      </c>
      <c r="E50" s="31" t="s">
        <v>81</v>
      </c>
      <c r="F50" s="31"/>
      <c r="G50" s="35">
        <f>G51+G52</f>
        <v>845.615</v>
      </c>
      <c r="H50" s="11"/>
      <c r="I50" s="11"/>
    </row>
    <row r="51" spans="1:9" ht="48">
      <c r="A51" s="44" t="s">
        <v>17</v>
      </c>
      <c r="B51" s="31" t="s">
        <v>73</v>
      </c>
      <c r="C51" s="31" t="s">
        <v>40</v>
      </c>
      <c r="D51" s="31" t="s">
        <v>76</v>
      </c>
      <c r="E51" s="31" t="s">
        <v>81</v>
      </c>
      <c r="F51" s="31" t="s">
        <v>16</v>
      </c>
      <c r="G51" s="35">
        <v>594.77</v>
      </c>
      <c r="H51" s="11"/>
      <c r="I51" s="11"/>
    </row>
    <row r="52" spans="1:9" ht="24">
      <c r="A52" s="44" t="s">
        <v>19</v>
      </c>
      <c r="B52" s="31" t="s">
        <v>73</v>
      </c>
      <c r="C52" s="31" t="s">
        <v>40</v>
      </c>
      <c r="D52" s="31" t="s">
        <v>76</v>
      </c>
      <c r="E52" s="31" t="s">
        <v>81</v>
      </c>
      <c r="F52" s="31" t="s">
        <v>18</v>
      </c>
      <c r="G52" s="35">
        <v>250.845</v>
      </c>
      <c r="H52" s="11"/>
      <c r="I52" s="11"/>
    </row>
    <row r="53" spans="1:12" ht="25.5" customHeight="1">
      <c r="A53" s="47" t="s">
        <v>99</v>
      </c>
      <c r="B53" s="58" t="s">
        <v>73</v>
      </c>
      <c r="C53" s="40" t="s">
        <v>39</v>
      </c>
      <c r="D53" s="40" t="s">
        <v>37</v>
      </c>
      <c r="E53" s="40"/>
      <c r="F53" s="40"/>
      <c r="G53" s="70">
        <v>1061.86</v>
      </c>
      <c r="H53" s="11"/>
      <c r="I53" s="11"/>
      <c r="L53" s="15"/>
    </row>
    <row r="54" spans="1:12" ht="12.75">
      <c r="A54" s="57" t="s">
        <v>51</v>
      </c>
      <c r="B54" s="31" t="s">
        <v>73</v>
      </c>
      <c r="C54" s="53" t="s">
        <v>39</v>
      </c>
      <c r="D54" s="53" t="s">
        <v>41</v>
      </c>
      <c r="E54" s="53" t="s">
        <v>50</v>
      </c>
      <c r="F54" s="53"/>
      <c r="G54" s="51">
        <f>G55</f>
        <v>1038.76</v>
      </c>
      <c r="H54" s="11"/>
      <c r="I54" s="11"/>
      <c r="L54" s="15"/>
    </row>
    <row r="55" spans="1:12" ht="12.75">
      <c r="A55" s="44" t="s">
        <v>11</v>
      </c>
      <c r="B55" s="31" t="s">
        <v>73</v>
      </c>
      <c r="C55" s="32" t="s">
        <v>39</v>
      </c>
      <c r="D55" s="32" t="s">
        <v>41</v>
      </c>
      <c r="E55" s="32" t="s">
        <v>60</v>
      </c>
      <c r="F55" s="32"/>
      <c r="G55" s="51">
        <v>1038.76</v>
      </c>
      <c r="H55" s="11"/>
      <c r="I55" s="11"/>
      <c r="L55" s="15"/>
    </row>
    <row r="56" spans="1:12" ht="12.75">
      <c r="A56" s="44" t="s">
        <v>82</v>
      </c>
      <c r="B56" s="31" t="s">
        <v>73</v>
      </c>
      <c r="C56" s="32" t="s">
        <v>39</v>
      </c>
      <c r="D56" s="32" t="s">
        <v>41</v>
      </c>
      <c r="E56" s="32" t="s">
        <v>61</v>
      </c>
      <c r="F56" s="31"/>
      <c r="G56" s="51">
        <v>1038.76</v>
      </c>
      <c r="H56" s="11"/>
      <c r="I56" s="11"/>
      <c r="L56" s="15"/>
    </row>
    <row r="57" spans="1:9" ht="24">
      <c r="A57" s="44" t="s">
        <v>19</v>
      </c>
      <c r="B57" s="31" t="s">
        <v>73</v>
      </c>
      <c r="C57" s="32" t="s">
        <v>39</v>
      </c>
      <c r="D57" s="32" t="s">
        <v>41</v>
      </c>
      <c r="E57" s="32" t="s">
        <v>61</v>
      </c>
      <c r="F57" s="31" t="s">
        <v>18</v>
      </c>
      <c r="G57" s="51">
        <v>1038.76</v>
      </c>
      <c r="H57" s="9"/>
      <c r="I57" s="9"/>
    </row>
    <row r="58" spans="1:9" ht="12.75">
      <c r="A58" s="44" t="s">
        <v>101</v>
      </c>
      <c r="B58" s="31" t="s">
        <v>73</v>
      </c>
      <c r="C58" s="32" t="s">
        <v>39</v>
      </c>
      <c r="D58" s="32" t="s">
        <v>100</v>
      </c>
      <c r="E58" s="32"/>
      <c r="F58" s="31"/>
      <c r="G58" s="51">
        <v>23.1</v>
      </c>
      <c r="H58" s="9"/>
      <c r="I58" s="9"/>
    </row>
    <row r="59" spans="1:9" ht="16.5" customHeight="1">
      <c r="A59" s="44" t="s">
        <v>101</v>
      </c>
      <c r="B59" s="31" t="s">
        <v>73</v>
      </c>
      <c r="C59" s="32" t="s">
        <v>39</v>
      </c>
      <c r="D59" s="32" t="s">
        <v>100</v>
      </c>
      <c r="E59" s="32" t="s">
        <v>59</v>
      </c>
      <c r="F59" s="31"/>
      <c r="G59" s="51">
        <v>23.1</v>
      </c>
      <c r="H59" s="9"/>
      <c r="I59" s="9"/>
    </row>
    <row r="60" spans="1:9" ht="24.75" customHeight="1">
      <c r="A60" s="44" t="s">
        <v>103</v>
      </c>
      <c r="B60" s="31" t="s">
        <v>73</v>
      </c>
      <c r="C60" s="32" t="s">
        <v>39</v>
      </c>
      <c r="D60" s="32" t="s">
        <v>100</v>
      </c>
      <c r="E60" s="32" t="s">
        <v>102</v>
      </c>
      <c r="F60" s="31" t="s">
        <v>18</v>
      </c>
      <c r="G60" s="51">
        <v>23.1</v>
      </c>
      <c r="H60" s="9"/>
      <c r="I60" s="9"/>
    </row>
    <row r="61" spans="1:9" ht="12.75">
      <c r="A61" s="46" t="s">
        <v>15</v>
      </c>
      <c r="B61" s="67" t="s">
        <v>73</v>
      </c>
      <c r="C61" s="74" t="s">
        <v>42</v>
      </c>
      <c r="D61" s="37" t="s">
        <v>37</v>
      </c>
      <c r="E61" s="37"/>
      <c r="F61" s="37"/>
      <c r="G61" s="38">
        <v>1549.909</v>
      </c>
      <c r="H61" s="9"/>
      <c r="I61" s="9"/>
    </row>
    <row r="62" spans="1:9" ht="18.75" customHeight="1">
      <c r="A62" s="57" t="s">
        <v>8</v>
      </c>
      <c r="B62" s="31" t="s">
        <v>73</v>
      </c>
      <c r="C62" s="32" t="s">
        <v>42</v>
      </c>
      <c r="D62" s="31" t="s">
        <v>38</v>
      </c>
      <c r="E62" s="31"/>
      <c r="F62" s="31"/>
      <c r="G62" s="51">
        <v>127.859</v>
      </c>
      <c r="H62" s="9"/>
      <c r="I62" s="9"/>
    </row>
    <row r="63" spans="1:9" ht="25.5" customHeight="1">
      <c r="A63" s="57" t="s">
        <v>105</v>
      </c>
      <c r="B63" s="31" t="s">
        <v>73</v>
      </c>
      <c r="C63" s="32" t="s">
        <v>42</v>
      </c>
      <c r="D63" s="31" t="s">
        <v>38</v>
      </c>
      <c r="E63" s="31" t="s">
        <v>104</v>
      </c>
      <c r="F63" s="31"/>
      <c r="G63" s="51">
        <v>127.859</v>
      </c>
      <c r="H63" s="12">
        <f>H64</f>
        <v>0</v>
      </c>
      <c r="I63" s="12">
        <f>I64</f>
        <v>0</v>
      </c>
    </row>
    <row r="64" spans="1:9" ht="23.25" customHeight="1">
      <c r="A64" s="57" t="s">
        <v>106</v>
      </c>
      <c r="B64" s="31" t="s">
        <v>73</v>
      </c>
      <c r="C64" s="32" t="s">
        <v>42</v>
      </c>
      <c r="D64" s="31" t="s">
        <v>38</v>
      </c>
      <c r="E64" s="31" t="s">
        <v>91</v>
      </c>
      <c r="F64" s="31"/>
      <c r="G64" s="51">
        <v>127.859</v>
      </c>
      <c r="H64" s="13">
        <f>H65</f>
        <v>0</v>
      </c>
      <c r="I64" s="13">
        <f>I65</f>
        <v>0</v>
      </c>
    </row>
    <row r="65" spans="1:9" ht="18.75" customHeight="1">
      <c r="A65" s="57" t="s">
        <v>19</v>
      </c>
      <c r="B65" s="31" t="s">
        <v>73</v>
      </c>
      <c r="C65" s="32" t="s">
        <v>42</v>
      </c>
      <c r="D65" s="31" t="s">
        <v>38</v>
      </c>
      <c r="E65" s="31" t="s">
        <v>91</v>
      </c>
      <c r="F65" s="31" t="s">
        <v>18</v>
      </c>
      <c r="G65" s="51">
        <v>127.859</v>
      </c>
      <c r="H65" s="11">
        <v>0</v>
      </c>
      <c r="I65" s="11">
        <v>0</v>
      </c>
    </row>
    <row r="66" spans="1:9" ht="21.75" customHeight="1">
      <c r="A66" s="57" t="s">
        <v>51</v>
      </c>
      <c r="B66" s="31" t="s">
        <v>73</v>
      </c>
      <c r="C66" s="31" t="s">
        <v>42</v>
      </c>
      <c r="D66" s="31" t="s">
        <v>40</v>
      </c>
      <c r="E66" s="31" t="s">
        <v>50</v>
      </c>
      <c r="F66" s="31"/>
      <c r="G66" s="51">
        <f>G67</f>
        <v>1422.05</v>
      </c>
      <c r="H66" s="9">
        <f>H67</f>
        <v>0</v>
      </c>
      <c r="I66" s="9">
        <f>I67</f>
        <v>0</v>
      </c>
    </row>
    <row r="67" spans="1:9" ht="21" customHeight="1">
      <c r="A67" s="57" t="s">
        <v>63</v>
      </c>
      <c r="B67" s="31" t="s">
        <v>73</v>
      </c>
      <c r="C67" s="31" t="s">
        <v>42</v>
      </c>
      <c r="D67" s="31" t="s">
        <v>40</v>
      </c>
      <c r="E67" s="31" t="s">
        <v>62</v>
      </c>
      <c r="F67" s="31"/>
      <c r="G67" s="55">
        <v>1422.05</v>
      </c>
      <c r="H67" s="10">
        <f>H68</f>
        <v>0</v>
      </c>
      <c r="I67" s="10">
        <f>I68</f>
        <v>0</v>
      </c>
    </row>
    <row r="68" spans="1:9" ht="25.5" customHeight="1">
      <c r="A68" s="45" t="s">
        <v>6</v>
      </c>
      <c r="B68" s="31" t="s">
        <v>73</v>
      </c>
      <c r="C68" s="32" t="s">
        <v>42</v>
      </c>
      <c r="D68" s="31" t="s">
        <v>40</v>
      </c>
      <c r="E68" s="31" t="s">
        <v>64</v>
      </c>
      <c r="F68" s="31"/>
      <c r="G68" s="36">
        <f>G69</f>
        <v>1209.008</v>
      </c>
      <c r="H68" s="11">
        <v>0</v>
      </c>
      <c r="I68" s="11">
        <v>0</v>
      </c>
    </row>
    <row r="69" spans="1:11" ht="21.75" customHeight="1">
      <c r="A69" s="44" t="s">
        <v>19</v>
      </c>
      <c r="B69" s="31" t="s">
        <v>73</v>
      </c>
      <c r="C69" s="32" t="s">
        <v>42</v>
      </c>
      <c r="D69" s="31" t="s">
        <v>40</v>
      </c>
      <c r="E69" s="31" t="s">
        <v>64</v>
      </c>
      <c r="F69" s="31" t="s">
        <v>18</v>
      </c>
      <c r="G69" s="35">
        <v>1209.008</v>
      </c>
      <c r="H69" s="11">
        <v>600</v>
      </c>
      <c r="I69" s="11">
        <v>600</v>
      </c>
      <c r="K69" s="17"/>
    </row>
    <row r="70" spans="1:9" ht="21.75" customHeight="1">
      <c r="A70" s="42" t="s">
        <v>9</v>
      </c>
      <c r="B70" s="31" t="s">
        <v>73</v>
      </c>
      <c r="C70" s="32" t="s">
        <v>42</v>
      </c>
      <c r="D70" s="31" t="s">
        <v>40</v>
      </c>
      <c r="E70" s="31" t="s">
        <v>65</v>
      </c>
      <c r="F70" s="31"/>
      <c r="G70" s="33">
        <f>G71</f>
        <v>213.042</v>
      </c>
      <c r="H70" s="10">
        <f>H71</f>
        <v>1500</v>
      </c>
      <c r="I70" s="10">
        <f>I71</f>
        <v>1500</v>
      </c>
    </row>
    <row r="71" spans="1:9" ht="15.75" customHeight="1">
      <c r="A71" s="44" t="s">
        <v>19</v>
      </c>
      <c r="B71" s="31" t="s">
        <v>73</v>
      </c>
      <c r="C71" s="32" t="s">
        <v>42</v>
      </c>
      <c r="D71" s="31" t="s">
        <v>40</v>
      </c>
      <c r="E71" s="31" t="s">
        <v>65</v>
      </c>
      <c r="F71" s="31" t="s">
        <v>18</v>
      </c>
      <c r="G71" s="39">
        <v>213.042</v>
      </c>
      <c r="H71" s="11">
        <v>1500</v>
      </c>
      <c r="I71" s="11">
        <v>1500</v>
      </c>
    </row>
    <row r="72" spans="1:9" ht="20.25" customHeight="1">
      <c r="A72" s="62" t="s">
        <v>88</v>
      </c>
      <c r="B72" s="63" t="s">
        <v>73</v>
      </c>
      <c r="C72" s="63" t="s">
        <v>43</v>
      </c>
      <c r="D72" s="63"/>
      <c r="E72" s="63"/>
      <c r="F72" s="63"/>
      <c r="G72" s="64">
        <v>3009.474</v>
      </c>
      <c r="H72" s="59"/>
      <c r="I72" s="11"/>
    </row>
    <row r="73" spans="1:9" ht="12.75" customHeight="1">
      <c r="A73" s="42" t="s">
        <v>24</v>
      </c>
      <c r="B73" s="31" t="s">
        <v>73</v>
      </c>
      <c r="C73" s="32" t="s">
        <v>43</v>
      </c>
      <c r="D73" s="32" t="s">
        <v>36</v>
      </c>
      <c r="E73" s="32"/>
      <c r="F73" s="32"/>
      <c r="G73" s="36">
        <f>G75+G80+G83</f>
        <v>1608.652</v>
      </c>
      <c r="H73" s="59"/>
      <c r="I73" s="11"/>
    </row>
    <row r="74" spans="1:7" ht="21.75" customHeight="1">
      <c r="A74" s="43" t="s">
        <v>51</v>
      </c>
      <c r="B74" s="31" t="s">
        <v>73</v>
      </c>
      <c r="C74" s="31" t="s">
        <v>69</v>
      </c>
      <c r="D74" s="31" t="s">
        <v>36</v>
      </c>
      <c r="E74" s="31" t="s">
        <v>50</v>
      </c>
      <c r="F74" s="32"/>
      <c r="G74" s="36">
        <f>G75</f>
        <v>1524.017</v>
      </c>
    </row>
    <row r="75" spans="1:7" ht="35.25" customHeight="1">
      <c r="A75" s="43" t="s">
        <v>70</v>
      </c>
      <c r="B75" s="31" t="s">
        <v>73</v>
      </c>
      <c r="C75" s="31" t="s">
        <v>43</v>
      </c>
      <c r="D75" s="31" t="s">
        <v>36</v>
      </c>
      <c r="E75" s="31" t="s">
        <v>66</v>
      </c>
      <c r="F75" s="31"/>
      <c r="G75" s="33">
        <f>G76</f>
        <v>1524.017</v>
      </c>
    </row>
    <row r="76" spans="1:7" ht="48" customHeight="1">
      <c r="A76" s="43" t="s">
        <v>7</v>
      </c>
      <c r="B76" s="31" t="s">
        <v>73</v>
      </c>
      <c r="C76" s="31" t="s">
        <v>43</v>
      </c>
      <c r="D76" s="31" t="s">
        <v>36</v>
      </c>
      <c r="E76" s="31" t="s">
        <v>67</v>
      </c>
      <c r="F76" s="31"/>
      <c r="G76" s="33">
        <f>G77+G79</f>
        <v>1524.017</v>
      </c>
    </row>
    <row r="77" spans="1:7" ht="21.75" customHeight="1">
      <c r="A77" s="44" t="s">
        <v>17</v>
      </c>
      <c r="B77" s="31" t="s">
        <v>73</v>
      </c>
      <c r="C77" s="31" t="s">
        <v>43</v>
      </c>
      <c r="D77" s="31" t="s">
        <v>36</v>
      </c>
      <c r="E77" s="31" t="s">
        <v>67</v>
      </c>
      <c r="F77" s="31" t="s">
        <v>16</v>
      </c>
      <c r="G77" s="33">
        <v>1495.375</v>
      </c>
    </row>
    <row r="78" spans="1:7" ht="21.75" customHeight="1">
      <c r="A78" s="44" t="s">
        <v>19</v>
      </c>
      <c r="B78" s="31" t="s">
        <v>73</v>
      </c>
      <c r="C78" s="31" t="s">
        <v>43</v>
      </c>
      <c r="D78" s="31" t="s">
        <v>36</v>
      </c>
      <c r="E78" s="31" t="s">
        <v>67</v>
      </c>
      <c r="F78" s="32" t="s">
        <v>18</v>
      </c>
      <c r="G78" s="35">
        <v>1408.032</v>
      </c>
    </row>
    <row r="79" spans="1:7" ht="21.75" customHeight="1">
      <c r="A79" s="44" t="s">
        <v>20</v>
      </c>
      <c r="B79" s="31" t="s">
        <v>73</v>
      </c>
      <c r="C79" s="31" t="s">
        <v>43</v>
      </c>
      <c r="D79" s="31" t="s">
        <v>36</v>
      </c>
      <c r="E79" s="31" t="s">
        <v>67</v>
      </c>
      <c r="F79" s="32" t="s">
        <v>21</v>
      </c>
      <c r="G79" s="35">
        <v>28.642</v>
      </c>
    </row>
    <row r="80" spans="1:7" ht="21.75" customHeight="1">
      <c r="A80" s="45" t="s">
        <v>4</v>
      </c>
      <c r="B80" s="31" t="s">
        <v>73</v>
      </c>
      <c r="C80" s="31" t="s">
        <v>43</v>
      </c>
      <c r="D80" s="31" t="s">
        <v>36</v>
      </c>
      <c r="E80" s="31" t="s">
        <v>79</v>
      </c>
      <c r="F80" s="31"/>
      <c r="G80" s="51">
        <v>10</v>
      </c>
    </row>
    <row r="81" spans="1:7" ht="21.75" customHeight="1">
      <c r="A81" s="44" t="s">
        <v>20</v>
      </c>
      <c r="B81" s="31" t="s">
        <v>73</v>
      </c>
      <c r="C81" s="31" t="s">
        <v>43</v>
      </c>
      <c r="D81" s="31" t="s">
        <v>36</v>
      </c>
      <c r="E81" s="31" t="s">
        <v>79</v>
      </c>
      <c r="F81" s="31" t="s">
        <v>21</v>
      </c>
      <c r="G81" s="51">
        <v>28.642</v>
      </c>
    </row>
    <row r="82" spans="1:7" ht="21.75" customHeight="1">
      <c r="A82" s="44" t="s">
        <v>85</v>
      </c>
      <c r="B82" s="31" t="s">
        <v>73</v>
      </c>
      <c r="C82" s="31" t="s">
        <v>43</v>
      </c>
      <c r="D82" s="31" t="s">
        <v>36</v>
      </c>
      <c r="E82" s="31" t="s">
        <v>84</v>
      </c>
      <c r="F82" s="31"/>
      <c r="G82" s="51">
        <v>74.635</v>
      </c>
    </row>
    <row r="83" spans="1:7" ht="21.75" customHeight="1">
      <c r="A83" s="44" t="s">
        <v>17</v>
      </c>
      <c r="B83" s="31" t="s">
        <v>73</v>
      </c>
      <c r="C83" s="31" t="s">
        <v>43</v>
      </c>
      <c r="D83" s="31" t="s">
        <v>36</v>
      </c>
      <c r="E83" s="31" t="s">
        <v>84</v>
      </c>
      <c r="F83" s="31" t="s">
        <v>16</v>
      </c>
      <c r="G83" s="51">
        <v>74.635</v>
      </c>
    </row>
    <row r="84" spans="1:7" ht="21.75" customHeight="1">
      <c r="A84" s="14"/>
      <c r="B84" s="14"/>
      <c r="C84" s="14"/>
      <c r="D84" s="14"/>
      <c r="E84" s="14"/>
      <c r="F84" s="14"/>
      <c r="G84" s="18"/>
    </row>
    <row r="85" spans="1:6" ht="21.75" customHeight="1">
      <c r="A85" s="14"/>
      <c r="B85" s="14"/>
      <c r="C85" s="14"/>
      <c r="D85" s="14"/>
      <c r="E85" s="14"/>
      <c r="F85" s="14"/>
    </row>
    <row r="86" spans="1:6" ht="21.75" customHeight="1">
      <c r="A86" s="14"/>
      <c r="B86" s="14"/>
      <c r="C86" s="14"/>
      <c r="D86" s="14"/>
      <c r="E86" s="14"/>
      <c r="F86" s="14"/>
    </row>
    <row r="87" spans="1:6" ht="21.75" customHeight="1">
      <c r="A87" s="14"/>
      <c r="B87" s="14"/>
      <c r="C87" s="14"/>
      <c r="D87" s="14"/>
      <c r="E87" s="14"/>
      <c r="F87" s="14"/>
    </row>
    <row r="88" spans="1:6" ht="21.75" customHeight="1">
      <c r="A88" s="14"/>
      <c r="B88" s="14"/>
      <c r="C88" s="14"/>
      <c r="D88" s="14"/>
      <c r="E88" s="14"/>
      <c r="F88" s="14"/>
    </row>
    <row r="89" spans="1:6" ht="21.75" customHeight="1">
      <c r="A89" s="14"/>
      <c r="B89" s="14"/>
      <c r="C89" s="14"/>
      <c r="D89" s="14"/>
      <c r="E89" s="14"/>
      <c r="F89" s="14"/>
    </row>
    <row r="90" spans="1:6" ht="21.75" customHeight="1">
      <c r="A90" s="14"/>
      <c r="B90" s="14"/>
      <c r="C90" s="14"/>
      <c r="D90" s="14"/>
      <c r="E90" s="14"/>
      <c r="F90" s="14"/>
    </row>
    <row r="91" spans="1:6" ht="21.75" customHeight="1">
      <c r="A91" s="14"/>
      <c r="B91" s="14"/>
      <c r="C91" s="14"/>
      <c r="D91" s="14"/>
      <c r="E91" s="14"/>
      <c r="F91" s="14"/>
    </row>
    <row r="92" spans="1:6" ht="21.75" customHeight="1">
      <c r="A92" s="14"/>
      <c r="B92" s="14"/>
      <c r="C92" s="14"/>
      <c r="D92" s="14"/>
      <c r="E92" s="14"/>
      <c r="F92" s="14"/>
    </row>
    <row r="93" spans="1:6" ht="21.75" customHeight="1">
      <c r="A93" s="14"/>
      <c r="B93" s="14"/>
      <c r="C93" s="14"/>
      <c r="D93" s="14"/>
      <c r="E93" s="14"/>
      <c r="F93" s="14"/>
    </row>
    <row r="94" spans="1:6" ht="21.75" customHeight="1">
      <c r="A94" s="14"/>
      <c r="B94" s="14"/>
      <c r="C94" s="14"/>
      <c r="D94" s="14"/>
      <c r="E94" s="14"/>
      <c r="F94" s="14"/>
    </row>
    <row r="95" spans="1:6" ht="21.75" customHeight="1">
      <c r="A95" s="14"/>
      <c r="B95" s="14"/>
      <c r="C95" s="14"/>
      <c r="D95" s="14"/>
      <c r="E95" s="14"/>
      <c r="F95" s="14"/>
    </row>
    <row r="96" spans="1:6" ht="21.75" customHeight="1">
      <c r="A96" s="14"/>
      <c r="B96" s="14"/>
      <c r="C96" s="14"/>
      <c r="D96" s="14"/>
      <c r="E96" s="14"/>
      <c r="F96" s="14"/>
    </row>
    <row r="97" spans="1:6" ht="21.75" customHeight="1">
      <c r="A97" s="14"/>
      <c r="B97" s="14"/>
      <c r="C97" s="14"/>
      <c r="D97" s="14"/>
      <c r="E97" s="14"/>
      <c r="F97" s="14"/>
    </row>
    <row r="98" spans="1:6" ht="21.75" customHeight="1">
      <c r="A98" s="14"/>
      <c r="B98" s="14"/>
      <c r="C98" s="14"/>
      <c r="D98" s="14"/>
      <c r="E98" s="14"/>
      <c r="F98" s="14"/>
    </row>
    <row r="99" spans="1:6" ht="21.75" customHeight="1">
      <c r="A99" s="14"/>
      <c r="B99" s="14"/>
      <c r="C99" s="14"/>
      <c r="D99" s="14"/>
      <c r="E99" s="14"/>
      <c r="F99" s="14"/>
    </row>
    <row r="100" spans="1:6" ht="21.75" customHeight="1">
      <c r="A100" s="14"/>
      <c r="B100" s="14"/>
      <c r="C100" s="14"/>
      <c r="D100" s="14"/>
      <c r="E100" s="14"/>
      <c r="F100" s="14"/>
    </row>
  </sheetData>
  <sheetProtection formatCells="0" selectLockedCells="1" selectUnlockedCells="1"/>
  <mergeCells count="5">
    <mergeCell ref="A9:G9"/>
    <mergeCell ref="A10:G10"/>
    <mergeCell ref="K5:P6"/>
    <mergeCell ref="A4:G4"/>
    <mergeCell ref="B5:G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2017-03-27T04:27:19Z</cp:lastPrinted>
  <dcterms:created xsi:type="dcterms:W3CDTF">2015-12-01T12:43:31Z</dcterms:created>
  <dcterms:modified xsi:type="dcterms:W3CDTF">2017-03-27T04:28:08Z</dcterms:modified>
  <cp:category/>
  <cp:version/>
  <cp:contentType/>
  <cp:contentStatus/>
</cp:coreProperties>
</file>